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A4D5E39F-CD1A-4862-BB30-CD514BD10BB9}" xr6:coauthVersionLast="47" xr6:coauthVersionMax="47" xr10:uidLastSave="{00000000-0000-0000-0000-000000000000}"/>
  <bookViews>
    <workbookView xWindow="28680" yWindow="-120" windowWidth="29040" windowHeight="15720" tabRatio="599" xr2:uid="{00000000-000D-0000-FFFF-FFFF00000000}"/>
  </bookViews>
  <sheets>
    <sheet name="1977-2025" sheetId="5" r:id="rId1"/>
    <sheet name="Notes" sheetId="8" r:id="rId2"/>
  </sheets>
  <definedNames>
    <definedName name="_Parse_Out" localSheetId="0" hidden="1">'1977-2025'!$A$6:$O$6</definedName>
    <definedName name="_Parse_Out" hidden="1">#REF!</definedName>
    <definedName name="Print_Area_MI" localSheetId="0">'1977-2025'!#REF!</definedName>
    <definedName name="_xlnm.Print_Titles" localSheetId="0">'1977-2025'!$1:$9</definedName>
    <definedName name="TABLE_3_CENTRAL_BANK_OF_BELIZE__SUMMARY_OF_ASSETS">'1977-2025'!$A$1:$N$9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87" i="5" l="1"/>
  <c r="M488" i="5"/>
  <c r="M489" i="5"/>
  <c r="M490" i="5"/>
  <c r="M491" i="5"/>
  <c r="M492" i="5"/>
  <c r="M493" i="5"/>
  <c r="M494" i="5"/>
  <c r="M495" i="5"/>
  <c r="M496" i="5"/>
  <c r="M497" i="5"/>
  <c r="M486" i="5"/>
  <c r="L482" i="5" l="1"/>
  <c r="L483" i="5"/>
  <c r="L484" i="5"/>
  <c r="L481" i="5"/>
  <c r="L480" i="5"/>
  <c r="L479" i="5"/>
  <c r="L478" i="5"/>
  <c r="L477" i="5"/>
  <c r="L476" i="5"/>
  <c r="L475" i="5"/>
  <c r="L474" i="5"/>
  <c r="L473" i="5"/>
  <c r="E484" i="5"/>
  <c r="M484" i="5" s="1"/>
  <c r="E483" i="5"/>
  <c r="M483" i="5" s="1"/>
  <c r="E482" i="5"/>
  <c r="M482" i="5" s="1"/>
  <c r="E481" i="5"/>
  <c r="M481" i="5" s="1"/>
  <c r="E480" i="5"/>
  <c r="M480" i="5" s="1"/>
  <c r="E479" i="5"/>
  <c r="M479" i="5" s="1"/>
  <c r="E478" i="5"/>
  <c r="M478" i="5" s="1"/>
  <c r="E477" i="5"/>
  <c r="M477" i="5" s="1"/>
  <c r="E476" i="5"/>
  <c r="M476" i="5" s="1"/>
  <c r="E475" i="5"/>
  <c r="M475" i="5" s="1"/>
  <c r="E474" i="5"/>
  <c r="M474" i="5" s="1"/>
  <c r="E473" i="5"/>
  <c r="M473" i="5" s="1"/>
  <c r="L468" i="5" l="1"/>
  <c r="L469" i="5"/>
  <c r="L470" i="5"/>
  <c r="L471" i="5"/>
  <c r="E469" i="5"/>
  <c r="M469" i="5" s="1"/>
  <c r="E470" i="5"/>
  <c r="M470" i="5" s="1"/>
  <c r="E471" i="5"/>
  <c r="M471" i="5" s="1"/>
  <c r="E468" i="5" l="1"/>
  <c r="M468" i="5" s="1"/>
  <c r="L466" i="5" l="1"/>
  <c r="L467" i="5" l="1"/>
  <c r="E467" i="5"/>
  <c r="M467" i="5" s="1"/>
  <c r="E466" i="5" l="1"/>
  <c r="M466" i="5" s="1"/>
  <c r="L465" i="5" l="1"/>
  <c r="E465" i="5"/>
  <c r="M465" i="5" s="1"/>
  <c r="L464" i="5" l="1"/>
  <c r="E464" i="5"/>
  <c r="M464" i="5" s="1"/>
  <c r="L463" i="5" l="1"/>
  <c r="E463" i="5"/>
  <c r="M463" i="5" s="1"/>
  <c r="L461" i="5" l="1"/>
  <c r="E461" i="5"/>
  <c r="M461" i="5" s="1"/>
  <c r="L460" i="5" l="1"/>
  <c r="E460" i="5"/>
  <c r="M460" i="5" s="1"/>
  <c r="L458" i="5" l="1"/>
  <c r="E458" i="5"/>
  <c r="M458" i="5" s="1"/>
  <c r="E457" i="5" l="1"/>
  <c r="L457" i="5" l="1"/>
  <c r="M457" i="5"/>
  <c r="L456" i="5" l="1"/>
  <c r="E456" i="5"/>
  <c r="M456" i="5" s="1"/>
  <c r="L455" i="5"/>
  <c r="E455" i="5"/>
  <c r="M455" i="5" s="1"/>
  <c r="L454" i="5"/>
  <c r="E454" i="5"/>
  <c r="M454" i="5" s="1"/>
  <c r="L453" i="5"/>
  <c r="E453" i="5"/>
  <c r="M453" i="5" s="1"/>
  <c r="L448" i="5"/>
  <c r="L452" i="5"/>
  <c r="E452" i="5"/>
  <c r="M452" i="5" s="1"/>
  <c r="L451" i="5"/>
  <c r="E451" i="5"/>
  <c r="M451" i="5" s="1"/>
  <c r="L450" i="5"/>
  <c r="E450" i="5"/>
  <c r="M450" i="5" s="1"/>
  <c r="L449" i="5"/>
  <c r="E449" i="5"/>
  <c r="M449" i="5" s="1"/>
  <c r="E448" i="5"/>
  <c r="L447" i="5"/>
  <c r="E447" i="5"/>
  <c r="M447" i="5" s="1"/>
  <c r="L445" i="5"/>
  <c r="E442" i="5"/>
  <c r="M442" i="5" s="1"/>
  <c r="E445" i="5"/>
  <c r="M445" i="5" s="1"/>
  <c r="L444" i="5"/>
  <c r="E444" i="5"/>
  <c r="M444" i="5" s="1"/>
  <c r="L443" i="5"/>
  <c r="E443" i="5"/>
  <c r="M443" i="5" s="1"/>
  <c r="L442" i="5"/>
  <c r="E439" i="5"/>
  <c r="M439" i="5" s="1"/>
  <c r="L441" i="5"/>
  <c r="E441" i="5"/>
  <c r="M441" i="5" s="1"/>
  <c r="L440" i="5"/>
  <c r="E440" i="5"/>
  <c r="M440" i="5" s="1"/>
  <c r="L439" i="5"/>
  <c r="L438" i="5"/>
  <c r="E438" i="5"/>
  <c r="M438" i="5" s="1"/>
  <c r="L437" i="5"/>
  <c r="E437" i="5"/>
  <c r="M437" i="5" s="1"/>
  <c r="E436" i="5"/>
  <c r="M436" i="5" s="1"/>
  <c r="E435" i="5"/>
  <c r="M435" i="5" s="1"/>
  <c r="L436" i="5"/>
  <c r="L435" i="5"/>
  <c r="L434" i="5"/>
  <c r="E434" i="5"/>
  <c r="M434" i="5" s="1"/>
  <c r="L432" i="5"/>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 r="M448" i="5"/>
</calcChain>
</file>

<file path=xl/sharedStrings.xml><?xml version="1.0" encoding="utf-8"?>
<sst xmlns="http://schemas.openxmlformats.org/spreadsheetml/2006/main" count="1370" uniqueCount="90">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</sst>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61"/>
  <sheetViews>
    <sheetView showGridLines="0" tabSelected="1" zoomScaleNormal="100" zoomScaleSheetLayoutView="100" workbookViewId="0">
      <pane xSplit="1" ySplit="9" topLeftCell="B537" activePane="bottomRight" state="frozen"/>
      <selection pane="topRight" activeCell="B1" sqref="B1"/>
      <selection pane="bottomLeft" activeCell="A16" sqref="A16"/>
      <selection pane="bottomRight" activeCell="A3" sqref="A3"/>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33" width="9.625" style="11"/>
    <col min="34" max="34" width="1.625" style="11" customWidth="1"/>
    <col min="35" max="35" width="9.625" style="11"/>
    <col min="36" max="36" width="1.625" style="11" customWidth="1"/>
    <col min="37" max="37" width="9.625" style="11"/>
    <col min="38" max="38" width="1.625" style="11" customWidth="1"/>
    <col min="39" max="39" width="9.625" style="11"/>
    <col min="40" max="40" width="1.625" style="11" customWidth="1"/>
    <col min="41" max="41" width="9.625" style="11"/>
    <col min="42" max="42" width="1.625" style="11" customWidth="1"/>
    <col min="43" max="43" width="9.625" style="11"/>
    <col min="44" max="44" width="1.625" style="11" customWidth="1"/>
    <col min="45" max="45" width="9.625" style="1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4"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44" si="83">SUM(F423:K423)</f>
        <v>169127</v>
      </c>
      <c r="M423" s="26">
        <f t="shared" ref="M423:M436"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11644.793599999999</v>
      </c>
      <c r="C434" s="33">
        <v>55284</v>
      </c>
      <c r="D434" s="33">
        <v>827310</v>
      </c>
      <c r="E434" s="33">
        <f t="shared" si="78"/>
        <v>894238.79359999998</v>
      </c>
      <c r="F434" s="2">
        <v>24996.322499999998</v>
      </c>
      <c r="G434" s="26">
        <v>157026.15</v>
      </c>
      <c r="H434" s="26">
        <v>0</v>
      </c>
      <c r="I434" s="26">
        <v>66264.190390000003</v>
      </c>
      <c r="J434" s="1">
        <v>0</v>
      </c>
      <c r="K434" s="1">
        <v>0</v>
      </c>
      <c r="L434" s="33">
        <f t="shared" si="83"/>
        <v>248286.66289000001</v>
      </c>
      <c r="M434" s="33">
        <f t="shared" si="84"/>
        <v>67019.082719999977</v>
      </c>
      <c r="N434" s="10">
        <v>1209544.5392099998</v>
      </c>
    </row>
    <row r="435" spans="1:14" ht="12.75">
      <c r="A435" s="28" t="s">
        <v>72</v>
      </c>
      <c r="B435" s="33">
        <v>17107.800609999998</v>
      </c>
      <c r="C435" s="33">
        <v>55318</v>
      </c>
      <c r="D435" s="33">
        <v>803692</v>
      </c>
      <c r="E435" s="33">
        <f t="shared" ref="E435:E444" si="85">D435+C435+B435</f>
        <v>876117.80061000003</v>
      </c>
      <c r="F435" s="2">
        <v>17419.680710000001</v>
      </c>
      <c r="G435" s="26">
        <v>178076.15</v>
      </c>
      <c r="H435" s="26">
        <v>0</v>
      </c>
      <c r="I435" s="26">
        <v>73135.069180000006</v>
      </c>
      <c r="J435" s="1">
        <v>0</v>
      </c>
      <c r="K435" s="1">
        <v>0</v>
      </c>
      <c r="L435" s="33">
        <f t="shared" si="83"/>
        <v>268630.89989</v>
      </c>
      <c r="M435" s="33">
        <f t="shared" si="84"/>
        <v>66179.579619999888</v>
      </c>
      <c r="N435" s="10">
        <v>1210928.28012</v>
      </c>
    </row>
    <row r="436" spans="1:14" ht="12.75">
      <c r="A436" s="28" t="s">
        <v>64</v>
      </c>
      <c r="B436" s="33">
        <v>17448.517459999999</v>
      </c>
      <c r="C436" s="33">
        <v>56419</v>
      </c>
      <c r="D436" s="33">
        <v>817429</v>
      </c>
      <c r="E436" s="33">
        <f t="shared" si="85"/>
        <v>891296.51746</v>
      </c>
      <c r="F436" s="2">
        <v>17419.680710000001</v>
      </c>
      <c r="G436" s="26">
        <v>197776.15</v>
      </c>
      <c r="H436" s="26">
        <v>0</v>
      </c>
      <c r="I436" s="26">
        <v>58254.028680000003</v>
      </c>
      <c r="J436" s="1">
        <v>0</v>
      </c>
      <c r="K436" s="1">
        <v>0</v>
      </c>
      <c r="L436" s="33">
        <f t="shared" si="83"/>
        <v>273449.85939</v>
      </c>
      <c r="M436" s="33">
        <f t="shared" si="84"/>
        <v>65610.173330000049</v>
      </c>
      <c r="N436" s="10">
        <v>1230356.55018</v>
      </c>
    </row>
    <row r="437" spans="1:14" ht="12.75">
      <c r="A437" s="28" t="s">
        <v>73</v>
      </c>
      <c r="B437" s="33">
        <v>17553.915519999999</v>
      </c>
      <c r="C437" s="33">
        <v>56760</v>
      </c>
      <c r="D437" s="33">
        <v>819673</v>
      </c>
      <c r="E437" s="33">
        <f t="shared" si="85"/>
        <v>893986.91552000004</v>
      </c>
      <c r="F437" s="2">
        <v>17419.680710000001</v>
      </c>
      <c r="G437" s="26">
        <v>172576.15</v>
      </c>
      <c r="H437" s="26">
        <v>0</v>
      </c>
      <c r="I437" s="26">
        <v>52455.993000000002</v>
      </c>
      <c r="J437" s="1">
        <v>0</v>
      </c>
      <c r="K437" s="1">
        <v>0</v>
      </c>
      <c r="L437" s="33">
        <f t="shared" si="83"/>
        <v>242451.82371000003</v>
      </c>
      <c r="M437" s="33">
        <f t="shared" ref="M437:M442" si="86">N437-K437-J437-I437-H437-F437-E437-G437</f>
        <v>66824.171420000173</v>
      </c>
      <c r="N437" s="10">
        <v>1203262.9106500002</v>
      </c>
    </row>
    <row r="438" spans="1:14" ht="12.75">
      <c r="A438" s="28" t="s">
        <v>74</v>
      </c>
      <c r="B438" s="33">
        <v>17374.949379999998</v>
      </c>
      <c r="C438" s="33">
        <v>56182</v>
      </c>
      <c r="D438" s="33">
        <v>820403</v>
      </c>
      <c r="E438" s="33">
        <f t="shared" si="85"/>
        <v>893959.94938000001</v>
      </c>
      <c r="F438" s="2">
        <v>0</v>
      </c>
      <c r="G438" s="26">
        <v>171576.15</v>
      </c>
      <c r="H438" s="26">
        <v>0</v>
      </c>
      <c r="I438" s="26">
        <v>66988.158620000002</v>
      </c>
      <c r="J438" s="1">
        <v>0</v>
      </c>
      <c r="K438" s="1">
        <v>0</v>
      </c>
      <c r="L438" s="33">
        <f t="shared" si="83"/>
        <v>238564.30862</v>
      </c>
      <c r="M438" s="33">
        <f t="shared" si="86"/>
        <v>68418.905860000319</v>
      </c>
      <c r="N438" s="10">
        <v>1200943.1638600002</v>
      </c>
    </row>
    <row r="439" spans="1:14" ht="12.75">
      <c r="A439" s="28" t="s">
        <v>65</v>
      </c>
      <c r="B439" s="33">
        <v>17325.03702</v>
      </c>
      <c r="C439" s="33">
        <v>56021</v>
      </c>
      <c r="D439" s="33">
        <v>823822</v>
      </c>
      <c r="E439" s="33">
        <f>D439+C439+B439</f>
        <v>897168.03702000005</v>
      </c>
      <c r="F439" s="2">
        <v>0</v>
      </c>
      <c r="G439" s="26">
        <v>168476.15</v>
      </c>
      <c r="H439" s="26">
        <v>0</v>
      </c>
      <c r="I439" s="26">
        <v>77067.803060000006</v>
      </c>
      <c r="J439" s="1">
        <v>0</v>
      </c>
      <c r="K439" s="1">
        <v>0</v>
      </c>
      <c r="L439" s="33">
        <f t="shared" si="83"/>
        <v>245543.95306</v>
      </c>
      <c r="M439" s="33">
        <f t="shared" si="86"/>
        <v>67887.648749999964</v>
      </c>
      <c r="N439" s="10">
        <v>1210599.6388300001</v>
      </c>
    </row>
    <row r="440" spans="1:14" ht="12.75">
      <c r="A440" s="28" t="s">
        <v>75</v>
      </c>
      <c r="B440" s="33">
        <v>17257.537680000001</v>
      </c>
      <c r="C440" s="33">
        <v>55803</v>
      </c>
      <c r="D440" s="33">
        <v>808665</v>
      </c>
      <c r="E440" s="33">
        <f t="shared" si="85"/>
        <v>881725.53767999995</v>
      </c>
      <c r="F440" s="2">
        <v>0</v>
      </c>
      <c r="G440" s="26">
        <v>253061.15</v>
      </c>
      <c r="H440" s="26">
        <v>0</v>
      </c>
      <c r="I440" s="26">
        <v>66605.785499999998</v>
      </c>
      <c r="J440" s="1">
        <v>0</v>
      </c>
      <c r="K440" s="1">
        <v>0</v>
      </c>
      <c r="L440" s="33">
        <f t="shared" si="83"/>
        <v>319666.93550000002</v>
      </c>
      <c r="M440" s="33">
        <f t="shared" si="86"/>
        <v>67748.285219999991</v>
      </c>
      <c r="N440" s="10">
        <v>1269140.7583999999</v>
      </c>
    </row>
    <row r="441" spans="1:14" ht="12.75">
      <c r="A441" s="28" t="s">
        <v>76</v>
      </c>
      <c r="B441" s="33">
        <v>17269.179769999999</v>
      </c>
      <c r="C441" s="33">
        <v>55843</v>
      </c>
      <c r="D441" s="33">
        <v>807449</v>
      </c>
      <c r="E441" s="33">
        <f t="shared" si="85"/>
        <v>880561.17977000005</v>
      </c>
      <c r="F441" s="2">
        <v>17406.482780000002</v>
      </c>
      <c r="G441" s="26">
        <v>253254.15</v>
      </c>
      <c r="H441" s="26">
        <v>0</v>
      </c>
      <c r="I441" s="26">
        <v>72849.107029999999</v>
      </c>
      <c r="J441" s="1">
        <v>0</v>
      </c>
      <c r="K441" s="1">
        <v>0</v>
      </c>
      <c r="L441" s="33">
        <f t="shared" si="83"/>
        <v>343509.73981</v>
      </c>
      <c r="M441" s="33">
        <f t="shared" si="86"/>
        <v>67070.535289999942</v>
      </c>
      <c r="N441" s="10">
        <v>1291141.45487</v>
      </c>
    </row>
    <row r="442" spans="1:14" ht="12.75">
      <c r="A442" s="28" t="s">
        <v>66</v>
      </c>
      <c r="B442" s="33">
        <v>17287.429359999998</v>
      </c>
      <c r="C442" s="33">
        <v>55902</v>
      </c>
      <c r="D442" s="33">
        <v>805624</v>
      </c>
      <c r="E442" s="33">
        <f>D442+C442+B442</f>
        <v>878813.42935999995</v>
      </c>
      <c r="F442" s="2">
        <v>17406.482780000002</v>
      </c>
      <c r="G442" s="26">
        <v>253152.15</v>
      </c>
      <c r="H442" s="26">
        <v>0</v>
      </c>
      <c r="I442" s="26">
        <v>76704.277370000011</v>
      </c>
      <c r="J442" s="1">
        <v>0</v>
      </c>
      <c r="K442" s="1">
        <v>0</v>
      </c>
      <c r="L442" s="33">
        <f t="shared" si="83"/>
        <v>347262.91015000001</v>
      </c>
      <c r="M442" s="33">
        <f t="shared" si="86"/>
        <v>68712.201420000201</v>
      </c>
      <c r="N442" s="10">
        <v>1294788.5409300001</v>
      </c>
    </row>
    <row r="443" spans="1:14" ht="12.75">
      <c r="A443" s="28" t="s">
        <v>77</v>
      </c>
      <c r="B443" s="33">
        <v>17015.407019999999</v>
      </c>
      <c r="C443" s="33">
        <v>55022</v>
      </c>
      <c r="D443" s="33">
        <v>667936</v>
      </c>
      <c r="E443" s="33">
        <f t="shared" si="85"/>
        <v>739973.40702000004</v>
      </c>
      <c r="F443" s="2">
        <v>17406.482780000002</v>
      </c>
      <c r="G443" s="26">
        <v>252977.15</v>
      </c>
      <c r="H443" s="26">
        <v>0</v>
      </c>
      <c r="I443" s="26">
        <v>70644.191760000002</v>
      </c>
      <c r="J443" s="1">
        <v>0</v>
      </c>
      <c r="K443" s="1">
        <v>0</v>
      </c>
      <c r="L443" s="33">
        <f t="shared" si="83"/>
        <v>341027.82454</v>
      </c>
      <c r="M443" s="33">
        <f>N443-K443-J443-I443-H443-F443-E443-G443</f>
        <v>72904.796969999938</v>
      </c>
      <c r="N443" s="10">
        <v>1153906.02853</v>
      </c>
    </row>
    <row r="444" spans="1:14" ht="12.75">
      <c r="A444" s="28" t="s">
        <v>78</v>
      </c>
      <c r="B444" s="33">
        <v>16767</v>
      </c>
      <c r="C444" s="33">
        <v>54221</v>
      </c>
      <c r="D444" s="33">
        <v>680744</v>
      </c>
      <c r="E444" s="33">
        <f t="shared" si="85"/>
        <v>751732</v>
      </c>
      <c r="F444" s="2">
        <v>31793.185410000002</v>
      </c>
      <c r="G444" s="26">
        <v>252977.15</v>
      </c>
      <c r="H444" s="26">
        <v>0</v>
      </c>
      <c r="I444" s="26">
        <v>77562.58937999999</v>
      </c>
      <c r="J444" s="1">
        <v>0</v>
      </c>
      <c r="K444" s="1">
        <v>0</v>
      </c>
      <c r="L444" s="33">
        <f t="shared" si="83"/>
        <v>362332.92478999996</v>
      </c>
      <c r="M444" s="33">
        <f>N444-K444-J444-I444-H444-F444-E444-G444</f>
        <v>74098.958079999924</v>
      </c>
      <c r="N444" s="10">
        <v>1188163.8828699999</v>
      </c>
    </row>
    <row r="445" spans="1:14" ht="12.75">
      <c r="A445" s="28" t="s">
        <v>67</v>
      </c>
      <c r="B445" s="33">
        <v>16650</v>
      </c>
      <c r="C445" s="33">
        <v>53843</v>
      </c>
      <c r="D445" s="33">
        <v>688726</v>
      </c>
      <c r="E445" s="33">
        <f t="shared" ref="E445" si="87">D445+C445+B445</f>
        <v>759219</v>
      </c>
      <c r="F445" s="2">
        <v>51792</v>
      </c>
      <c r="G445" s="26">
        <v>270477</v>
      </c>
      <c r="H445" s="26">
        <v>0</v>
      </c>
      <c r="I445" s="26">
        <v>48221</v>
      </c>
      <c r="J445" s="1">
        <v>0</v>
      </c>
      <c r="K445" s="1">
        <v>0</v>
      </c>
      <c r="L445" s="33">
        <f>SUM(F445:K445)</f>
        <v>370490</v>
      </c>
      <c r="M445" s="33">
        <f>N445-K445-J445-I445-H445-F445-E445-G445</f>
        <v>73336.200639999937</v>
      </c>
      <c r="N445" s="10">
        <v>1203045.2006399999</v>
      </c>
    </row>
    <row r="446" spans="1:14" ht="12.75">
      <c r="A446" s="35">
        <v>2017</v>
      </c>
      <c r="J446" s="1"/>
      <c r="K446" s="1"/>
      <c r="L446" s="9"/>
    </row>
    <row r="447" spans="1:14" ht="12.75">
      <c r="A447" s="28" t="s">
        <v>71</v>
      </c>
      <c r="B447" s="33">
        <v>16829</v>
      </c>
      <c r="C447" s="33">
        <v>54424</v>
      </c>
      <c r="D447" s="33">
        <v>685063</v>
      </c>
      <c r="E447" s="33">
        <f t="shared" ref="E447" si="88">D447+C447+B447</f>
        <v>756316</v>
      </c>
      <c r="F447" s="2">
        <v>61285</v>
      </c>
      <c r="G447" s="26">
        <v>232983</v>
      </c>
      <c r="H447" s="26">
        <v>0</v>
      </c>
      <c r="I447" s="26">
        <v>53566</v>
      </c>
      <c r="J447" s="1">
        <v>0</v>
      </c>
      <c r="K447" s="1">
        <v>0</v>
      </c>
      <c r="L447" s="33">
        <f t="shared" ref="L447:L471" si="89">SUM(F447:K447)</f>
        <v>347834</v>
      </c>
      <c r="M447" s="33">
        <f t="shared" ref="M447:M497" si="90">N447-K447-J447-I447-H447-F447-E447-G447</f>
        <v>69515.285300000105</v>
      </c>
      <c r="N447" s="10">
        <v>1173665.2853000001</v>
      </c>
    </row>
    <row r="448" spans="1:14" ht="12.75">
      <c r="A448" s="28" t="s">
        <v>72</v>
      </c>
      <c r="B448" s="33">
        <v>16768</v>
      </c>
      <c r="C448" s="33">
        <v>54239</v>
      </c>
      <c r="D448" s="33">
        <v>696625</v>
      </c>
      <c r="E448" s="33">
        <f t="shared" ref="E448:E456" si="91">D448+C448+B448</f>
        <v>767632</v>
      </c>
      <c r="F448" s="2">
        <v>101149</v>
      </c>
      <c r="G448" s="26">
        <v>237183</v>
      </c>
      <c r="H448" s="26">
        <v>0</v>
      </c>
      <c r="I448" s="26">
        <v>51845</v>
      </c>
      <c r="J448" s="1">
        <v>0</v>
      </c>
      <c r="K448" s="1">
        <v>0</v>
      </c>
      <c r="L448" s="33">
        <f>SUM(F448:K448)</f>
        <v>390177</v>
      </c>
      <c r="M448" s="33">
        <f t="shared" si="90"/>
        <v>69079.506680000108</v>
      </c>
      <c r="N448" s="10">
        <v>1226888.5066800001</v>
      </c>
    </row>
    <row r="449" spans="1:14" ht="12.75">
      <c r="A449" s="28" t="s">
        <v>64</v>
      </c>
      <c r="B449" s="33">
        <v>16804.858620000003</v>
      </c>
      <c r="C449" s="33">
        <v>54357</v>
      </c>
      <c r="D449" s="33">
        <v>684331</v>
      </c>
      <c r="E449" s="33">
        <f t="shared" si="91"/>
        <v>755492.85861999996</v>
      </c>
      <c r="F449" s="2">
        <v>101149.3404</v>
      </c>
      <c r="G449" s="26">
        <v>262183.15000000002</v>
      </c>
      <c r="H449" s="26">
        <v>0</v>
      </c>
      <c r="I449" s="26">
        <v>62233.600319999998</v>
      </c>
      <c r="J449" s="1">
        <v>0</v>
      </c>
      <c r="K449" s="1">
        <v>0</v>
      </c>
      <c r="L449" s="33">
        <f t="shared" si="89"/>
        <v>425566.09071999998</v>
      </c>
      <c r="M449" s="33">
        <f t="shared" si="90"/>
        <v>71074.826209999854</v>
      </c>
      <c r="N449" s="10">
        <v>1252133.7755499999</v>
      </c>
    </row>
    <row r="450" spans="1:14" ht="12.75">
      <c r="A450" s="28" t="s">
        <v>73</v>
      </c>
      <c r="B450" s="33">
        <v>16980</v>
      </c>
      <c r="C450" s="33">
        <v>54925</v>
      </c>
      <c r="D450" s="33">
        <v>682038</v>
      </c>
      <c r="E450" s="33">
        <f t="shared" si="91"/>
        <v>753943</v>
      </c>
      <c r="F450" s="2">
        <v>114923.33404</v>
      </c>
      <c r="G450" s="26">
        <v>397183.15</v>
      </c>
      <c r="H450" s="26">
        <v>0</v>
      </c>
      <c r="I450" s="26">
        <v>49414.427309999999</v>
      </c>
      <c r="J450" s="1">
        <v>0</v>
      </c>
      <c r="K450" s="1">
        <v>0</v>
      </c>
      <c r="L450" s="33">
        <f t="shared" si="89"/>
        <v>561520.91134999995</v>
      </c>
      <c r="M450" s="33">
        <f t="shared" si="90"/>
        <v>71575.741979999817</v>
      </c>
      <c r="N450" s="10">
        <v>1387039.6533299999</v>
      </c>
    </row>
    <row r="451" spans="1:14" ht="12.75">
      <c r="A451" s="28" t="s">
        <v>74</v>
      </c>
      <c r="B451" s="33">
        <v>17145.08006</v>
      </c>
      <c r="C451" s="33">
        <v>55475</v>
      </c>
      <c r="D451" s="33">
        <v>735535</v>
      </c>
      <c r="E451" s="33">
        <f t="shared" si="91"/>
        <v>808155.08005999995</v>
      </c>
      <c r="F451" s="2">
        <v>124864.93004000001</v>
      </c>
      <c r="G451" s="26">
        <v>266015.15000000002</v>
      </c>
      <c r="H451" s="26">
        <v>0</v>
      </c>
      <c r="I451" s="26">
        <v>49930.192499999997</v>
      </c>
      <c r="J451" s="1">
        <v>0</v>
      </c>
      <c r="K451" s="1">
        <v>0</v>
      </c>
      <c r="L451" s="33">
        <f t="shared" si="89"/>
        <v>440810.27254000003</v>
      </c>
      <c r="M451" s="33">
        <f t="shared" si="90"/>
        <v>70898.243900000118</v>
      </c>
      <c r="N451" s="10">
        <v>1319863.5965</v>
      </c>
    </row>
    <row r="452" spans="1:14" ht="12.75">
      <c r="A452" s="28" t="s">
        <v>65</v>
      </c>
      <c r="B452" s="33">
        <v>17232.61247</v>
      </c>
      <c r="C452" s="33">
        <v>55758</v>
      </c>
      <c r="D452" s="33">
        <v>738126</v>
      </c>
      <c r="E452" s="33">
        <f t="shared" si="91"/>
        <v>811116.61247000005</v>
      </c>
      <c r="F452" s="2">
        <v>124864.93004000001</v>
      </c>
      <c r="G452" s="26">
        <v>231015.15</v>
      </c>
      <c r="H452" s="26">
        <v>0</v>
      </c>
      <c r="I452" s="26">
        <v>54263.220340000007</v>
      </c>
      <c r="J452" s="1">
        <v>0</v>
      </c>
      <c r="K452" s="1">
        <v>0</v>
      </c>
      <c r="L452" s="33">
        <f t="shared" si="89"/>
        <v>410143.30038000003</v>
      </c>
      <c r="M452" s="33">
        <f t="shared" si="90"/>
        <v>70133.438179999968</v>
      </c>
      <c r="N452" s="10">
        <v>1291393.35103</v>
      </c>
    </row>
    <row r="453" spans="1:14" ht="12.75">
      <c r="A453" s="28" t="s">
        <v>75</v>
      </c>
      <c r="B453" s="33">
        <v>17435.252909999999</v>
      </c>
      <c r="C453" s="33">
        <v>56414</v>
      </c>
      <c r="D453" s="33">
        <v>700399</v>
      </c>
      <c r="E453" s="33">
        <f t="shared" si="91"/>
        <v>774248.25291000004</v>
      </c>
      <c r="F453" s="2">
        <v>124428.82218</v>
      </c>
      <c r="G453" s="26">
        <v>231004.15</v>
      </c>
      <c r="H453" s="26">
        <v>0</v>
      </c>
      <c r="I453" s="26">
        <v>48173.925049999998</v>
      </c>
      <c r="J453" s="1">
        <v>0</v>
      </c>
      <c r="K453" s="1">
        <v>0</v>
      </c>
      <c r="L453" s="33">
        <f t="shared" si="89"/>
        <v>403606.89723</v>
      </c>
      <c r="M453" s="33">
        <f t="shared" si="90"/>
        <v>67693.712800000008</v>
      </c>
      <c r="N453" s="10">
        <v>1245548.8629399999</v>
      </c>
    </row>
    <row r="454" spans="1:14" ht="12.75">
      <c r="A454" s="28" t="s">
        <v>76</v>
      </c>
      <c r="B454" s="33">
        <v>17505.111639999999</v>
      </c>
      <c r="C454" s="33">
        <v>56671</v>
      </c>
      <c r="D454" s="33">
        <v>673838</v>
      </c>
      <c r="E454" s="33">
        <f t="shared" si="91"/>
        <v>748014.11164000002</v>
      </c>
      <c r="F454" s="2">
        <v>114328.73676999999</v>
      </c>
      <c r="G454" s="26">
        <v>231004.15</v>
      </c>
      <c r="H454" s="26">
        <v>0</v>
      </c>
      <c r="I454" s="26">
        <v>55048.487390000002</v>
      </c>
      <c r="J454" s="1">
        <v>0</v>
      </c>
      <c r="K454" s="1">
        <v>0</v>
      </c>
      <c r="L454" s="33">
        <f t="shared" si="89"/>
        <v>400381.37416000001</v>
      </c>
      <c r="M454" s="33">
        <f t="shared" si="90"/>
        <v>67067.412250000314</v>
      </c>
      <c r="N454" s="10">
        <v>1215462.8980500002</v>
      </c>
    </row>
    <row r="455" spans="1:14" ht="12.75">
      <c r="A455" s="28" t="s">
        <v>66</v>
      </c>
      <c r="B455" s="33">
        <v>17504</v>
      </c>
      <c r="C455" s="33">
        <v>56667</v>
      </c>
      <c r="D455" s="33">
        <v>681547</v>
      </c>
      <c r="E455" s="33">
        <f t="shared" si="91"/>
        <v>755718</v>
      </c>
      <c r="F455" s="2">
        <v>114328.73676999999</v>
      </c>
      <c r="G455" s="26">
        <v>231999.15</v>
      </c>
      <c r="H455" s="26">
        <v>0</v>
      </c>
      <c r="I455" s="26">
        <v>60488.078350000003</v>
      </c>
      <c r="J455" s="1">
        <v>0</v>
      </c>
      <c r="K455" s="1">
        <v>0</v>
      </c>
      <c r="L455" s="33">
        <f t="shared" si="89"/>
        <v>406815.96512000001</v>
      </c>
      <c r="M455" s="33">
        <f t="shared" si="90"/>
        <v>80410.261729999824</v>
      </c>
      <c r="N455" s="10">
        <v>1242944.22685</v>
      </c>
    </row>
    <row r="456" spans="1:14" ht="12.75">
      <c r="A456" s="28" t="s">
        <v>77</v>
      </c>
      <c r="B456" s="33">
        <v>17397.317050000001</v>
      </c>
      <c r="C456" s="33">
        <v>56322</v>
      </c>
      <c r="D456" s="33">
        <v>692014</v>
      </c>
      <c r="E456" s="33">
        <f t="shared" si="91"/>
        <v>765733.31704999995</v>
      </c>
      <c r="F456" s="2">
        <v>109330.26996999999</v>
      </c>
      <c r="G456" s="26">
        <v>231949.15</v>
      </c>
      <c r="H456" s="26">
        <v>0</v>
      </c>
      <c r="I456" s="26">
        <v>59549.06652</v>
      </c>
      <c r="J456" s="1">
        <v>0</v>
      </c>
      <c r="K456" s="1">
        <v>0</v>
      </c>
      <c r="L456" s="33">
        <f t="shared" si="89"/>
        <v>400828.48648999998</v>
      </c>
      <c r="M456" s="33">
        <f t="shared" si="90"/>
        <v>68111.976189999754</v>
      </c>
      <c r="N456" s="10">
        <v>1234673.7797299998</v>
      </c>
    </row>
    <row r="457" spans="1:14" ht="12.75">
      <c r="A457" s="28" t="s">
        <v>78</v>
      </c>
      <c r="B457" s="33">
        <v>17530.23501</v>
      </c>
      <c r="C457" s="33">
        <v>56782</v>
      </c>
      <c r="D457" s="33">
        <v>541096</v>
      </c>
      <c r="E457" s="33">
        <f>D457+C457+B457</f>
        <v>615408.23500999995</v>
      </c>
      <c r="F457" s="2">
        <v>104222</v>
      </c>
      <c r="G457" s="26">
        <v>231849</v>
      </c>
      <c r="H457" s="26">
        <v>0</v>
      </c>
      <c r="I457" s="26">
        <v>69185</v>
      </c>
      <c r="J457" s="1">
        <v>0</v>
      </c>
      <c r="K457" s="1">
        <v>0</v>
      </c>
      <c r="L457" s="33">
        <f t="shared" si="89"/>
        <v>405256</v>
      </c>
      <c r="M457" s="33">
        <f t="shared" si="90"/>
        <v>68778.415680000093</v>
      </c>
      <c r="N457" s="10">
        <v>1089442.65069</v>
      </c>
    </row>
    <row r="458" spans="1:14" ht="12.75">
      <c r="A458" s="28" t="s">
        <v>67</v>
      </c>
      <c r="B458" s="33">
        <v>17638</v>
      </c>
      <c r="C458" s="33">
        <v>57132</v>
      </c>
      <c r="D458" s="33">
        <v>555510</v>
      </c>
      <c r="E458" s="33">
        <f>D458+C458+B458</f>
        <v>630280</v>
      </c>
      <c r="F458" s="2">
        <v>106822.7887</v>
      </c>
      <c r="G458" s="26">
        <v>234100</v>
      </c>
      <c r="H458" s="26">
        <v>0</v>
      </c>
      <c r="I458" s="26">
        <v>47235.490450000005</v>
      </c>
      <c r="J458" s="1">
        <v>0</v>
      </c>
      <c r="K458" s="1">
        <v>0</v>
      </c>
      <c r="L458" s="33">
        <f t="shared" si="89"/>
        <v>388158.27915000002</v>
      </c>
      <c r="M458" s="33">
        <f t="shared" si="90"/>
        <v>72868.272769999923</v>
      </c>
      <c r="N458" s="10">
        <v>1091306.55192</v>
      </c>
    </row>
    <row r="459" spans="1:14" ht="12.75">
      <c r="A459" s="35">
        <v>2018</v>
      </c>
      <c r="E459" s="33"/>
    </row>
    <row r="460" spans="1:14" ht="12.75">
      <c r="A460" s="28" t="s">
        <v>71</v>
      </c>
      <c r="B460" s="33">
        <v>18046.75359</v>
      </c>
      <c r="C460" s="33">
        <v>58455</v>
      </c>
      <c r="D460" s="33">
        <v>546100</v>
      </c>
      <c r="E460" s="33">
        <f t="shared" ref="E460:E484" si="92">D460+C460+B460</f>
        <v>622601.75358999998</v>
      </c>
      <c r="F460" s="2">
        <v>77547.987819999995</v>
      </c>
      <c r="G460" s="26">
        <v>236250</v>
      </c>
      <c r="H460" s="26">
        <v>0</v>
      </c>
      <c r="I460" s="26">
        <v>54524.19455</v>
      </c>
      <c r="J460" s="1">
        <v>0</v>
      </c>
      <c r="K460" s="1">
        <v>0</v>
      </c>
      <c r="L460" s="33">
        <f t="shared" si="89"/>
        <v>368322.18236999999</v>
      </c>
      <c r="M460" s="33">
        <f t="shared" si="90"/>
        <v>70743.314830000163</v>
      </c>
      <c r="N460" s="10">
        <v>1061667.2507900002</v>
      </c>
    </row>
    <row r="461" spans="1:14" ht="12.75">
      <c r="A461" s="28" t="s">
        <v>72</v>
      </c>
      <c r="B461" s="33">
        <v>17907.636829999999</v>
      </c>
      <c r="C461" s="33">
        <v>58045</v>
      </c>
      <c r="D461" s="33">
        <v>520166</v>
      </c>
      <c r="E461" s="33">
        <f t="shared" si="92"/>
        <v>596118.63682999997</v>
      </c>
      <c r="F461" s="2">
        <v>72537.408650000012</v>
      </c>
      <c r="G461" s="26">
        <v>236259</v>
      </c>
      <c r="H461" s="26">
        <v>0</v>
      </c>
      <c r="I461" s="26">
        <v>68400.334459999998</v>
      </c>
      <c r="J461" s="1">
        <v>0</v>
      </c>
      <c r="K461" s="1">
        <v>0</v>
      </c>
      <c r="L461" s="33">
        <f t="shared" si="89"/>
        <v>377196.74310999998</v>
      </c>
      <c r="M461" s="33">
        <f t="shared" si="90"/>
        <v>70405.072159999982</v>
      </c>
      <c r="N461" s="10">
        <v>1043720.4521</v>
      </c>
    </row>
    <row r="462" spans="1:14" ht="12.75">
      <c r="A462" s="28" t="s">
        <v>64</v>
      </c>
      <c r="B462" s="33">
        <v>18003.94414</v>
      </c>
      <c r="C462" s="33">
        <v>58356.802309999999</v>
      </c>
      <c r="D462" s="33">
        <v>529606.72641999996</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17810.69168</v>
      </c>
      <c r="C463" s="33">
        <v>57730</v>
      </c>
      <c r="D463" s="33">
        <v>524122</v>
      </c>
      <c r="E463" s="33">
        <f t="shared" si="92"/>
        <v>599662.69168000005</v>
      </c>
      <c r="F463" s="2">
        <v>118492.20445</v>
      </c>
      <c r="G463" s="26">
        <v>235856</v>
      </c>
      <c r="H463" s="26">
        <v>0</v>
      </c>
      <c r="I463" s="26">
        <v>48932.987930000003</v>
      </c>
      <c r="J463" s="1">
        <v>0</v>
      </c>
      <c r="K463" s="1">
        <v>0</v>
      </c>
      <c r="L463" s="33">
        <f t="shared" si="89"/>
        <v>403281.19238000002</v>
      </c>
      <c r="M463" s="33">
        <f t="shared" si="90"/>
        <v>71584.552140000043</v>
      </c>
      <c r="N463" s="10">
        <v>1074528.4362000001</v>
      </c>
    </row>
    <row r="464" spans="1:14" ht="12.75">
      <c r="A464" s="28" t="s">
        <v>74</v>
      </c>
      <c r="B464" s="33">
        <v>17545.512159999998</v>
      </c>
      <c r="C464" s="33">
        <v>56913</v>
      </c>
      <c r="D464" s="33">
        <v>541904</v>
      </c>
      <c r="E464" s="33">
        <f t="shared" si="92"/>
        <v>616362.51216000004</v>
      </c>
      <c r="F464" s="2">
        <v>62858.011310000002</v>
      </c>
      <c r="G464" s="26">
        <v>251856</v>
      </c>
      <c r="H464" s="26">
        <v>0</v>
      </c>
      <c r="I464" s="26">
        <v>37792.727639999997</v>
      </c>
      <c r="J464" s="1">
        <v>0</v>
      </c>
      <c r="K464" s="1">
        <v>0</v>
      </c>
      <c r="L464" s="33">
        <f t="shared" si="89"/>
        <v>352506.73894999997</v>
      </c>
      <c r="M464" s="33">
        <f t="shared" si="90"/>
        <v>71252.17948000005</v>
      </c>
      <c r="N464" s="10">
        <v>1040121.43059</v>
      </c>
    </row>
    <row r="465" spans="1:14" ht="12.75">
      <c r="A465" s="28" t="s">
        <v>65</v>
      </c>
      <c r="B465" s="33">
        <v>17420.68173</v>
      </c>
      <c r="C465" s="33">
        <v>56508</v>
      </c>
      <c r="D465" s="33">
        <v>547288</v>
      </c>
      <c r="E465" s="33">
        <f t="shared" si="92"/>
        <v>621216.68172999995</v>
      </c>
      <c r="F465" s="2">
        <v>62858.011310000002</v>
      </c>
      <c r="G465" s="26">
        <v>241823</v>
      </c>
      <c r="H465" s="26">
        <v>0</v>
      </c>
      <c r="I465" s="26">
        <v>34254.74654</v>
      </c>
      <c r="J465" s="1">
        <v>0</v>
      </c>
      <c r="K465" s="1">
        <v>0</v>
      </c>
      <c r="L465" s="33">
        <f t="shared" si="89"/>
        <v>338935.75784999999</v>
      </c>
      <c r="M465" s="33">
        <f t="shared" si="90"/>
        <v>71764.591830000165</v>
      </c>
      <c r="N465" s="10">
        <v>1031917.0314100001</v>
      </c>
    </row>
    <row r="466" spans="1:14" ht="12.75">
      <c r="A466" s="28" t="s">
        <v>75</v>
      </c>
      <c r="B466" s="33">
        <v>17399.56496</v>
      </c>
      <c r="C466" s="33">
        <v>56440</v>
      </c>
      <c r="D466" s="33">
        <v>542396</v>
      </c>
      <c r="E466" s="33">
        <f t="shared" si="92"/>
        <v>616235.56495999999</v>
      </c>
      <c r="F466" s="2">
        <v>71828.491609999997</v>
      </c>
      <c r="G466" s="26">
        <v>241827</v>
      </c>
      <c r="H466" s="26">
        <v>0</v>
      </c>
      <c r="I466" s="26">
        <v>39769.299460000002</v>
      </c>
      <c r="J466" s="1">
        <v>0</v>
      </c>
      <c r="K466" s="1">
        <v>0</v>
      </c>
      <c r="L466" s="33">
        <f>SUM(F466:K466)</f>
        <v>353424.79107000004</v>
      </c>
      <c r="M466" s="33">
        <f t="shared" si="90"/>
        <v>69053.754580000066</v>
      </c>
      <c r="N466" s="10">
        <v>1038714.1106100001</v>
      </c>
    </row>
    <row r="467" spans="1:14" ht="12.75">
      <c r="A467" s="28" t="s">
        <v>76</v>
      </c>
      <c r="B467" s="33">
        <v>17356.476850000003</v>
      </c>
      <c r="C467" s="33">
        <v>56350</v>
      </c>
      <c r="D467" s="33">
        <v>517641</v>
      </c>
      <c r="E467" s="33">
        <f t="shared" si="92"/>
        <v>591347.47684999998</v>
      </c>
      <c r="F467" s="2">
        <v>56451.951630000003</v>
      </c>
      <c r="G467" s="26">
        <v>241189</v>
      </c>
      <c r="H467" s="26">
        <v>0</v>
      </c>
      <c r="I467" s="26">
        <v>48745.689539999999</v>
      </c>
      <c r="J467" s="1">
        <v>0</v>
      </c>
      <c r="K467" s="1">
        <v>0</v>
      </c>
      <c r="L467" s="33">
        <f t="shared" si="89"/>
        <v>346386.64117000002</v>
      </c>
      <c r="M467" s="33">
        <f t="shared" si="90"/>
        <v>70384.202719999943</v>
      </c>
      <c r="N467" s="10">
        <v>1008118.32074</v>
      </c>
    </row>
    <row r="468" spans="1:14" ht="12.75">
      <c r="A468" s="28" t="s">
        <v>66</v>
      </c>
      <c r="B468" s="33">
        <v>17280</v>
      </c>
      <c r="C468" s="33">
        <v>56103</v>
      </c>
      <c r="D468" s="33">
        <v>521740</v>
      </c>
      <c r="E468" s="33">
        <f t="shared" si="92"/>
        <v>595123</v>
      </c>
      <c r="F468" s="2">
        <v>56451.951630000003</v>
      </c>
      <c r="G468" s="26">
        <v>246314</v>
      </c>
      <c r="H468" s="26">
        <v>0</v>
      </c>
      <c r="I468" s="26">
        <v>53462.510289999998</v>
      </c>
      <c r="J468" s="1">
        <v>0</v>
      </c>
      <c r="K468" s="1">
        <v>0</v>
      </c>
      <c r="L468" s="33">
        <f t="shared" si="89"/>
        <v>356228.46192000003</v>
      </c>
      <c r="M468" s="33">
        <f t="shared" si="90"/>
        <v>70451.303869999945</v>
      </c>
      <c r="N468" s="10">
        <v>1021802.76579</v>
      </c>
    </row>
    <row r="469" spans="1:14" ht="12.75">
      <c r="A469" s="28" t="s">
        <v>77</v>
      </c>
      <c r="B469" s="33">
        <v>17117.906940000001</v>
      </c>
      <c r="C469" s="33">
        <v>55575.408090000004</v>
      </c>
      <c r="D469" s="33">
        <v>504710.45239000005</v>
      </c>
      <c r="E469" s="33">
        <f t="shared" si="92"/>
        <v>577403.76742000005</v>
      </c>
      <c r="F469" s="2">
        <v>53866.062030000001</v>
      </c>
      <c r="G469" s="26">
        <v>246314</v>
      </c>
      <c r="H469" s="26">
        <v>0</v>
      </c>
      <c r="I469" s="26">
        <v>65385.351569999999</v>
      </c>
      <c r="J469" s="1">
        <v>0</v>
      </c>
      <c r="K469" s="1">
        <v>0</v>
      </c>
      <c r="L469" s="33">
        <f t="shared" si="89"/>
        <v>365565.41360000003</v>
      </c>
      <c r="M469" s="33">
        <f t="shared" si="90"/>
        <v>70865.316179999849</v>
      </c>
      <c r="N469" s="10">
        <v>1013834.4972</v>
      </c>
    </row>
    <row r="470" spans="1:14" ht="12.75">
      <c r="A470" s="28" t="s">
        <v>78</v>
      </c>
      <c r="B470" s="33">
        <v>17131.51827</v>
      </c>
      <c r="C470" s="33">
        <v>55670.861290000001</v>
      </c>
      <c r="D470" s="33">
        <v>505641.91035000002</v>
      </c>
      <c r="E470" s="33">
        <f t="shared" si="92"/>
        <v>578444.28991000005</v>
      </c>
      <c r="F470" s="2">
        <v>51373.666279999998</v>
      </c>
      <c r="G470" s="26">
        <v>247172</v>
      </c>
      <c r="H470" s="26">
        <v>0</v>
      </c>
      <c r="I470" s="26">
        <v>72868.645519999991</v>
      </c>
      <c r="J470" s="1">
        <v>0</v>
      </c>
      <c r="K470" s="1">
        <v>0</v>
      </c>
      <c r="L470" s="33">
        <f t="shared" si="89"/>
        <v>371414.31180000002</v>
      </c>
      <c r="M470" s="33">
        <f t="shared" si="90"/>
        <v>71868.946549999993</v>
      </c>
      <c r="N470" s="10">
        <v>1021727.5482600001</v>
      </c>
    </row>
    <row r="471" spans="1:14" ht="12.75">
      <c r="A471" s="28" t="s">
        <v>67</v>
      </c>
      <c r="B471" s="33">
        <v>17225.237079999999</v>
      </c>
      <c r="C471" s="33">
        <v>55975.411460000003</v>
      </c>
      <c r="D471" s="33">
        <v>521797</v>
      </c>
      <c r="E471" s="33">
        <f t="shared" si="92"/>
        <v>594997.64853999997</v>
      </c>
      <c r="F471" s="2">
        <v>51069.593999999997</v>
      </c>
      <c r="G471" s="26">
        <v>261464</v>
      </c>
      <c r="H471" s="26">
        <v>0</v>
      </c>
      <c r="I471" s="26">
        <v>52063.833420000003</v>
      </c>
      <c r="J471" s="1">
        <v>0</v>
      </c>
      <c r="K471" s="1">
        <v>0</v>
      </c>
      <c r="L471" s="33">
        <f t="shared" si="89"/>
        <v>364597.42741999996</v>
      </c>
      <c r="M471" s="33">
        <f t="shared" si="90"/>
        <v>73869.607059999835</v>
      </c>
      <c r="N471" s="10">
        <v>1033464.6830199999</v>
      </c>
    </row>
    <row r="472" spans="1:14" ht="12.75">
      <c r="A472" s="35">
        <v>2019</v>
      </c>
    </row>
    <row r="473" spans="1:14" ht="12.75">
      <c r="A473" s="28" t="s">
        <v>71</v>
      </c>
      <c r="B473" s="33">
        <v>17084.02722</v>
      </c>
      <c r="C473" s="33">
        <v>55687.197310000003</v>
      </c>
      <c r="D473" s="33">
        <v>459705.51844999997</v>
      </c>
      <c r="E473" s="33">
        <f t="shared" si="92"/>
        <v>532476.74297999998</v>
      </c>
      <c r="F473" s="2">
        <v>56506.696600000003</v>
      </c>
      <c r="G473" s="26">
        <v>283939</v>
      </c>
      <c r="H473" s="26">
        <v>0</v>
      </c>
      <c r="I473" s="26">
        <v>91302.811419999998</v>
      </c>
      <c r="J473" s="1">
        <v>0</v>
      </c>
      <c r="K473" s="1">
        <v>0</v>
      </c>
      <c r="L473" s="33">
        <f t="shared" ref="L473:L484" si="93">SUM(F473:K473)</f>
        <v>431748.50802000001</v>
      </c>
      <c r="M473" s="33">
        <f t="shared" si="90"/>
        <v>142869.72851000016</v>
      </c>
      <c r="N473" s="10">
        <v>1107094.9795100002</v>
      </c>
    </row>
    <row r="474" spans="1:14" ht="12.75">
      <c r="A474" s="28" t="s">
        <v>72</v>
      </c>
      <c r="B474" s="33">
        <v>17314.206160000002</v>
      </c>
      <c r="C474" s="33">
        <v>56322.534439999996</v>
      </c>
      <c r="D474" s="33">
        <v>487992.44631999993</v>
      </c>
      <c r="E474" s="33">
        <f t="shared" si="92"/>
        <v>561629.18692000001</v>
      </c>
      <c r="F474" s="2">
        <v>60833.092290000001</v>
      </c>
      <c r="G474" s="26">
        <v>281564</v>
      </c>
      <c r="H474" s="26">
        <v>0</v>
      </c>
      <c r="I474" s="26">
        <v>73471.543080000003</v>
      </c>
      <c r="J474" s="1">
        <v>0</v>
      </c>
      <c r="K474" s="1">
        <v>0</v>
      </c>
      <c r="L474" s="33">
        <f t="shared" si="93"/>
        <v>415868.63537000003</v>
      </c>
      <c r="M474" s="33">
        <f t="shared" si="90"/>
        <v>100429.69857999985</v>
      </c>
      <c r="N474" s="10">
        <v>1077927.5208699999</v>
      </c>
    </row>
    <row r="475" spans="1:14" ht="12.75">
      <c r="A475" s="28" t="s">
        <v>64</v>
      </c>
      <c r="B475" s="33">
        <v>17193.7539</v>
      </c>
      <c r="C475" s="33">
        <v>55930.707259999996</v>
      </c>
      <c r="D475" s="33">
        <v>482588.31978999992</v>
      </c>
      <c r="E475" s="33">
        <f t="shared" si="92"/>
        <v>555712.78094999993</v>
      </c>
      <c r="F475" s="2">
        <v>60833.092290000001</v>
      </c>
      <c r="G475" s="26">
        <v>281584</v>
      </c>
      <c r="H475" s="26">
        <v>0</v>
      </c>
      <c r="I475" s="26">
        <v>77569.773579999994</v>
      </c>
      <c r="J475" s="1">
        <v>0</v>
      </c>
      <c r="K475" s="1">
        <v>0</v>
      </c>
      <c r="L475" s="33">
        <f t="shared" si="93"/>
        <v>419986.86586999998</v>
      </c>
      <c r="M475" s="33">
        <f t="shared" si="90"/>
        <v>105860.09106999997</v>
      </c>
      <c r="N475" s="10">
        <v>1081559.73789</v>
      </c>
    </row>
    <row r="476" spans="1:14" ht="12.75">
      <c r="A476" s="28" t="s">
        <v>73</v>
      </c>
      <c r="B476" s="33">
        <v>17162.90856</v>
      </c>
      <c r="C476" s="33">
        <v>55830.368390000003</v>
      </c>
      <c r="D476" s="33">
        <v>470783.14744999987</v>
      </c>
      <c r="E476" s="33">
        <f t="shared" si="92"/>
        <v>543776.4243999999</v>
      </c>
      <c r="F476" s="2">
        <v>73793.269079999998</v>
      </c>
      <c r="G476" s="2">
        <v>281584</v>
      </c>
      <c r="H476" s="26">
        <v>0</v>
      </c>
      <c r="I476" s="26">
        <v>56767.309729999994</v>
      </c>
      <c r="J476" s="1">
        <v>0</v>
      </c>
      <c r="K476" s="1">
        <v>0</v>
      </c>
      <c r="L476" s="33">
        <f t="shared" si="93"/>
        <v>412144.57880999998</v>
      </c>
      <c r="M476" s="33">
        <f t="shared" si="90"/>
        <v>107249.52963000012</v>
      </c>
      <c r="N476" s="10">
        <v>1063170.53284</v>
      </c>
    </row>
    <row r="477" spans="1:14" ht="12.75">
      <c r="A477" s="28" t="s">
        <v>74</v>
      </c>
      <c r="B477" s="33">
        <v>17062.08684</v>
      </c>
      <c r="C477" s="33">
        <v>55559.407330000002</v>
      </c>
      <c r="D477" s="33">
        <v>470103.43953999999</v>
      </c>
      <c r="E477" s="33">
        <f t="shared" si="92"/>
        <v>542724.93371000001</v>
      </c>
      <c r="F477" s="2">
        <v>73793.269079999998</v>
      </c>
      <c r="G477" s="2">
        <v>281034</v>
      </c>
      <c r="H477" s="26">
        <v>0</v>
      </c>
      <c r="I477" s="2">
        <v>67016.58683</v>
      </c>
      <c r="J477" s="1">
        <v>0</v>
      </c>
      <c r="K477" s="1">
        <v>0</v>
      </c>
      <c r="L477" s="33">
        <f t="shared" si="93"/>
        <v>421843.85590999998</v>
      </c>
      <c r="M477" s="33">
        <f t="shared" si="90"/>
        <v>108098.98566999997</v>
      </c>
      <c r="N477" s="33">
        <v>1072667.77529</v>
      </c>
    </row>
    <row r="478" spans="1:14" ht="12.75">
      <c r="A478" s="28" t="s">
        <v>65</v>
      </c>
      <c r="B478" s="33">
        <v>17218.047469999998</v>
      </c>
      <c r="C478" s="33">
        <v>56067.263159999995</v>
      </c>
      <c r="D478" s="33">
        <v>485849.88309000002</v>
      </c>
      <c r="E478" s="33">
        <f t="shared" si="92"/>
        <v>559135.19371999998</v>
      </c>
      <c r="F478" s="2">
        <v>73793.269079999998</v>
      </c>
      <c r="G478" s="2">
        <v>286939</v>
      </c>
      <c r="H478" s="26">
        <v>0</v>
      </c>
      <c r="I478" s="2">
        <v>72031.316650000008</v>
      </c>
      <c r="J478" s="1">
        <v>0</v>
      </c>
      <c r="K478" s="1">
        <v>0</v>
      </c>
      <c r="L478" s="33">
        <f t="shared" si="93"/>
        <v>432763.58572999999</v>
      </c>
      <c r="M478" s="33">
        <f t="shared" si="90"/>
        <v>108474.84103000001</v>
      </c>
      <c r="N478" s="33">
        <v>1100373.62048</v>
      </c>
    </row>
    <row r="479" spans="1:14" ht="12.75">
      <c r="A479" s="28" t="s">
        <v>75</v>
      </c>
      <c r="B479" s="33">
        <v>17034.820820000001</v>
      </c>
      <c r="C479" s="33">
        <v>55470.620790000001</v>
      </c>
      <c r="D479" s="33">
        <v>489553.94028141577</v>
      </c>
      <c r="E479" s="33">
        <f t="shared" si="92"/>
        <v>562059.3818914158</v>
      </c>
      <c r="F479" s="2">
        <v>48370.321409999997</v>
      </c>
      <c r="G479" s="2">
        <v>285939</v>
      </c>
      <c r="H479" s="26">
        <v>0</v>
      </c>
      <c r="I479" s="2">
        <v>68133.373309999995</v>
      </c>
      <c r="J479" s="1">
        <v>0</v>
      </c>
      <c r="K479" s="1">
        <v>0</v>
      </c>
      <c r="L479" s="33">
        <f t="shared" si="93"/>
        <v>402442.69471999997</v>
      </c>
      <c r="M479" s="33">
        <f t="shared" si="90"/>
        <v>106914.67694000015</v>
      </c>
      <c r="N479" s="33">
        <v>1071416.7535514159</v>
      </c>
    </row>
    <row r="480" spans="1:14" ht="12.75">
      <c r="A480" s="28" t="s">
        <v>76</v>
      </c>
      <c r="B480" s="33">
        <v>16947.152180000001</v>
      </c>
      <c r="C480" s="33">
        <v>55241</v>
      </c>
      <c r="D480" s="33">
        <v>487361</v>
      </c>
      <c r="E480" s="33">
        <f t="shared" si="92"/>
        <v>559549.15217999998</v>
      </c>
      <c r="F480" s="2">
        <v>38433.319409999996</v>
      </c>
      <c r="G480" s="2">
        <v>285939</v>
      </c>
      <c r="H480" s="26">
        <v>0</v>
      </c>
      <c r="I480" s="2">
        <v>71834.413879999993</v>
      </c>
      <c r="J480" s="1">
        <v>0</v>
      </c>
      <c r="K480" s="1">
        <v>0</v>
      </c>
      <c r="L480" s="33">
        <f t="shared" si="93"/>
        <v>396206.73329</v>
      </c>
      <c r="M480" s="33">
        <f t="shared" si="90"/>
        <v>107073.66816141608</v>
      </c>
      <c r="N480" s="33">
        <v>1062829.5536314161</v>
      </c>
    </row>
    <row r="481" spans="1:14" ht="12.75">
      <c r="A481" s="28" t="s">
        <v>66</v>
      </c>
      <c r="B481" s="33">
        <v>16884.817469999998</v>
      </c>
      <c r="C481" s="33">
        <v>55037.852020000006</v>
      </c>
      <c r="D481" s="33">
        <v>476111.55864000006</v>
      </c>
      <c r="E481" s="33">
        <f t="shared" si="92"/>
        <v>548034.22813000006</v>
      </c>
      <c r="F481" s="2">
        <v>38433.319409999996</v>
      </c>
      <c r="G481" s="2">
        <v>285939</v>
      </c>
      <c r="H481" s="26">
        <v>0</v>
      </c>
      <c r="I481" s="2">
        <v>89141.045590000009</v>
      </c>
      <c r="J481" s="1">
        <v>0</v>
      </c>
      <c r="K481" s="1">
        <v>0</v>
      </c>
      <c r="L481" s="33">
        <f t="shared" si="93"/>
        <v>413513.36499999999</v>
      </c>
      <c r="M481" s="33">
        <f t="shared" si="90"/>
        <v>141956.21230999997</v>
      </c>
      <c r="N481" s="33">
        <v>1103503.80544</v>
      </c>
    </row>
    <row r="482" spans="1:14" ht="12.75">
      <c r="A482" s="28" t="s">
        <v>77</v>
      </c>
      <c r="B482" s="33">
        <v>17084.02722</v>
      </c>
      <c r="C482" s="33">
        <v>55687.197310000003</v>
      </c>
      <c r="D482" s="33">
        <v>460628.43091999996</v>
      </c>
      <c r="E482" s="33">
        <f t="shared" si="92"/>
        <v>533399.65544999996</v>
      </c>
      <c r="F482" s="2">
        <v>56506.696600000003</v>
      </c>
      <c r="G482" s="2">
        <v>283939</v>
      </c>
      <c r="H482" s="26">
        <v>0</v>
      </c>
      <c r="I482" s="26">
        <v>91302.811419999998</v>
      </c>
      <c r="J482" s="1">
        <v>0</v>
      </c>
      <c r="K482" s="1">
        <v>0</v>
      </c>
      <c r="L482" s="33">
        <f t="shared" si="93"/>
        <v>431748.50802000001</v>
      </c>
      <c r="M482" s="33">
        <f t="shared" si="90"/>
        <v>142869.66971000005</v>
      </c>
      <c r="N482" s="10">
        <v>1108017.8331800001</v>
      </c>
    </row>
    <row r="483" spans="1:14" ht="12.75">
      <c r="A483" s="28" t="s">
        <v>78</v>
      </c>
      <c r="B483" s="33">
        <v>17003.647270000001</v>
      </c>
      <c r="C483" s="33">
        <v>55472.014499999997</v>
      </c>
      <c r="D483" s="33">
        <v>448129.33124999993</v>
      </c>
      <c r="E483" s="33">
        <f t="shared" si="92"/>
        <v>520604.99301999994</v>
      </c>
      <c r="F483" s="2">
        <v>56506.696600000003</v>
      </c>
      <c r="G483" s="26">
        <v>303939</v>
      </c>
      <c r="H483" s="26">
        <v>0</v>
      </c>
      <c r="I483" s="26">
        <v>92013.294849999991</v>
      </c>
      <c r="J483" s="1">
        <v>0</v>
      </c>
      <c r="K483" s="1">
        <v>0</v>
      </c>
      <c r="L483" s="33">
        <f t="shared" si="93"/>
        <v>452458.99145000003</v>
      </c>
      <c r="M483" s="33">
        <f t="shared" si="90"/>
        <v>143721.34158999997</v>
      </c>
      <c r="N483" s="10">
        <v>1116785.3260599999</v>
      </c>
    </row>
    <row r="484" spans="1:14" ht="12.75">
      <c r="A484" s="28" t="s">
        <v>67</v>
      </c>
      <c r="B484" s="33">
        <v>17126.570379999997</v>
      </c>
      <c r="C484" s="33">
        <v>55873.033909999998</v>
      </c>
      <c r="D484" s="33">
        <v>487323.45031999995</v>
      </c>
      <c r="E484" s="33">
        <f t="shared" si="92"/>
        <v>560323.05460999999</v>
      </c>
      <c r="F484" s="2">
        <v>56506.696600000003</v>
      </c>
      <c r="G484" s="26">
        <v>326889</v>
      </c>
      <c r="H484" s="26">
        <v>0</v>
      </c>
      <c r="I484" s="26">
        <v>56160.842509999995</v>
      </c>
      <c r="J484" s="1">
        <v>0</v>
      </c>
      <c r="K484" s="1">
        <v>0</v>
      </c>
      <c r="L484" s="33">
        <f t="shared" si="93"/>
        <v>439556.53911000001</v>
      </c>
      <c r="M484" s="33">
        <f t="shared" si="90"/>
        <v>144134.66888999997</v>
      </c>
      <c r="N484" s="10">
        <v>1144014.2626100001</v>
      </c>
    </row>
    <row r="485" spans="1:14" ht="12.75">
      <c r="A485" s="35">
        <v>2020</v>
      </c>
    </row>
    <row r="486" spans="1:14" ht="12.75">
      <c r="A486" s="28" t="s">
        <v>71</v>
      </c>
      <c r="B486" s="33">
        <v>17053.81972</v>
      </c>
      <c r="C486" s="33">
        <v>55635.695060000005</v>
      </c>
      <c r="D486" s="33">
        <v>472915.21645000001</v>
      </c>
      <c r="E486" s="33">
        <v>545604.73123000003</v>
      </c>
      <c r="F486" s="2">
        <v>45019.82316</v>
      </c>
      <c r="G486" s="26">
        <v>326869</v>
      </c>
      <c r="H486" s="26">
        <v>0</v>
      </c>
      <c r="I486" s="26">
        <v>86104.992259999999</v>
      </c>
      <c r="J486" s="1">
        <v>0</v>
      </c>
      <c r="K486" s="1">
        <v>0</v>
      </c>
      <c r="L486" s="33">
        <v>457993.81542</v>
      </c>
      <c r="M486" s="33">
        <f t="shared" si="90"/>
        <v>172576.84060999972</v>
      </c>
      <c r="N486" s="10">
        <v>1176175.3872599998</v>
      </c>
    </row>
    <row r="487" spans="1:14" ht="12.75">
      <c r="A487" s="28" t="s">
        <v>72</v>
      </c>
      <c r="B487" s="33">
        <v>17008.359840000001</v>
      </c>
      <c r="C487" s="33">
        <v>55527.798759999998</v>
      </c>
      <c r="D487" s="33">
        <v>448949.63258000003</v>
      </c>
      <c r="E487" s="33">
        <v>521485.79118000006</v>
      </c>
      <c r="F487" s="2">
        <v>71852.762430000002</v>
      </c>
      <c r="G487" s="26">
        <v>326889</v>
      </c>
      <c r="H487" s="26">
        <v>0</v>
      </c>
      <c r="I487" s="26">
        <v>88464.61179000001</v>
      </c>
      <c r="J487" s="1">
        <v>0</v>
      </c>
      <c r="K487" s="1">
        <v>0</v>
      </c>
      <c r="L487" s="33">
        <v>487206.37422</v>
      </c>
      <c r="M487" s="33">
        <f t="shared" si="90"/>
        <v>172299.23982999986</v>
      </c>
      <c r="N487" s="10">
        <v>1180991.4052299999</v>
      </c>
    </row>
    <row r="488" spans="1:14" ht="12.75">
      <c r="A488" s="28" t="s">
        <v>64</v>
      </c>
      <c r="B488" s="33">
        <v>16903.302379999997</v>
      </c>
      <c r="C488" s="33">
        <v>55184.813929999997</v>
      </c>
      <c r="D488" s="33">
        <v>454674.54421000002</v>
      </c>
      <c r="E488" s="33">
        <v>526762.66052000003</v>
      </c>
      <c r="F488" s="2">
        <v>71852.762430000002</v>
      </c>
      <c r="G488" s="26">
        <v>351889</v>
      </c>
      <c r="H488" s="26">
        <v>0</v>
      </c>
      <c r="I488" s="26">
        <v>75806.766870000007</v>
      </c>
      <c r="J488" s="1">
        <v>0</v>
      </c>
      <c r="K488" s="1">
        <v>0</v>
      </c>
      <c r="L488" s="33">
        <v>499548.52929999999</v>
      </c>
      <c r="M488" s="33">
        <f t="shared" si="90"/>
        <v>192063.10706000018</v>
      </c>
      <c r="N488" s="10">
        <v>1218374.2968800003</v>
      </c>
    </row>
    <row r="489" spans="1:14" ht="12.75">
      <c r="A489" s="28" t="s">
        <v>73</v>
      </c>
      <c r="B489" s="33">
        <v>16923.162049999999</v>
      </c>
      <c r="C489" s="33">
        <v>55249.65049</v>
      </c>
      <c r="D489" s="33">
        <v>466107.36207000009</v>
      </c>
      <c r="E489" s="33">
        <v>538280.1746100001</v>
      </c>
      <c r="F489" s="2">
        <v>56686.500850000004</v>
      </c>
      <c r="G489" s="26">
        <v>404643.45081999997</v>
      </c>
      <c r="H489" s="26">
        <v>0</v>
      </c>
      <c r="I489" s="26">
        <v>54632.822479999995</v>
      </c>
      <c r="J489" s="1">
        <v>0</v>
      </c>
      <c r="K489" s="1">
        <v>0</v>
      </c>
      <c r="L489" s="33">
        <v>515962.77414999995</v>
      </c>
      <c r="M489" s="33">
        <f t="shared" si="90"/>
        <v>193118.48764000012</v>
      </c>
      <c r="N489" s="10">
        <v>1247361.4364000002</v>
      </c>
    </row>
    <row r="490" spans="1:14" ht="12.75">
      <c r="A490" s="28" t="s">
        <v>74</v>
      </c>
      <c r="B490" s="33">
        <v>16992.729719999999</v>
      </c>
      <c r="C490" s="33">
        <v>55493.275929999996</v>
      </c>
      <c r="D490" s="33">
        <v>464591.26901999995</v>
      </c>
      <c r="E490" s="33">
        <v>537077.27466999996</v>
      </c>
      <c r="F490" s="2">
        <v>41732.855920000002</v>
      </c>
      <c r="G490" s="26">
        <v>404645</v>
      </c>
      <c r="H490" s="26">
        <v>0</v>
      </c>
      <c r="I490" s="26">
        <v>83586.861620000011</v>
      </c>
      <c r="J490" s="1">
        <v>0</v>
      </c>
      <c r="K490" s="1">
        <v>0</v>
      </c>
      <c r="L490" s="33">
        <v>529964.71753999998</v>
      </c>
      <c r="M490" s="33">
        <f t="shared" si="90"/>
        <v>198590.36627999973</v>
      </c>
      <c r="N490" s="10">
        <v>1265632.3584899998</v>
      </c>
    </row>
    <row r="491" spans="1:14" ht="12.75">
      <c r="A491" s="28" t="s">
        <v>65</v>
      </c>
      <c r="B491" s="33">
        <v>17038.263910000001</v>
      </c>
      <c r="C491" s="33">
        <v>55641.97724</v>
      </c>
      <c r="D491" s="33">
        <v>515914.01680000004</v>
      </c>
      <c r="E491" s="33">
        <v>588594.25795</v>
      </c>
      <c r="F491" s="2">
        <v>41732.855920000002</v>
      </c>
      <c r="G491" s="26">
        <v>429645</v>
      </c>
      <c r="H491" s="26">
        <v>0</v>
      </c>
      <c r="I491" s="26">
        <v>74140.98878</v>
      </c>
      <c r="J491" s="1">
        <v>0</v>
      </c>
      <c r="K491" s="1">
        <v>0</v>
      </c>
      <c r="L491" s="33">
        <v>545518.84470000002</v>
      </c>
      <c r="M491" s="33">
        <f t="shared" si="90"/>
        <v>193496.6661400001</v>
      </c>
      <c r="N491" s="10">
        <v>1327609.7687900001</v>
      </c>
    </row>
    <row r="492" spans="1:14" ht="12.75">
      <c r="A492" s="28" t="s">
        <v>75</v>
      </c>
      <c r="B492" s="33">
        <v>17501.129789999999</v>
      </c>
      <c r="C492" s="33">
        <v>57153.561600000001</v>
      </c>
      <c r="D492" s="33">
        <v>545966.37434999982</v>
      </c>
      <c r="E492" s="33">
        <v>620621.06573999976</v>
      </c>
      <c r="F492" s="2">
        <v>32070.49697</v>
      </c>
      <c r="G492" s="26">
        <v>427663.4</v>
      </c>
      <c r="H492" s="26">
        <v>0</v>
      </c>
      <c r="I492" s="26">
        <v>71183.911090000009</v>
      </c>
      <c r="J492" s="1">
        <v>0</v>
      </c>
      <c r="K492" s="1">
        <v>0</v>
      </c>
      <c r="L492" s="33">
        <v>530917.80805999995</v>
      </c>
      <c r="M492" s="33">
        <f t="shared" si="90"/>
        <v>191399.69797000021</v>
      </c>
      <c r="N492" s="10">
        <v>1342938.57177</v>
      </c>
    </row>
    <row r="493" spans="1:14" ht="12.75">
      <c r="A493" s="28" t="s">
        <v>76</v>
      </c>
      <c r="B493" s="33">
        <v>17573.515090000001</v>
      </c>
      <c r="C493" s="33">
        <v>57393.810229999995</v>
      </c>
      <c r="D493" s="33">
        <v>580667.75771999999</v>
      </c>
      <c r="E493" s="33">
        <v>655635.08303999994</v>
      </c>
      <c r="F493" s="2">
        <v>31569.092539999998</v>
      </c>
      <c r="G493" s="26">
        <v>427660.55</v>
      </c>
      <c r="H493" s="26">
        <v>0</v>
      </c>
      <c r="I493" s="26">
        <v>62356.143840000004</v>
      </c>
      <c r="J493" s="1">
        <v>0</v>
      </c>
      <c r="K493" s="1">
        <v>0</v>
      </c>
      <c r="L493" s="33">
        <v>521585.78637999995</v>
      </c>
      <c r="M493" s="33">
        <f t="shared" si="90"/>
        <v>170371.14438999986</v>
      </c>
      <c r="N493" s="10">
        <v>1347592.0138099999</v>
      </c>
    </row>
    <row r="494" spans="1:14" ht="12.75">
      <c r="A494" s="28" t="s">
        <v>66</v>
      </c>
      <c r="B494" s="33">
        <v>17433.091700000001</v>
      </c>
      <c r="C494" s="33">
        <v>56935.197719999996</v>
      </c>
      <c r="D494" s="33">
        <v>598629.91246999986</v>
      </c>
      <c r="E494" s="33">
        <v>672998.20188999991</v>
      </c>
      <c r="F494" s="2">
        <v>31569.092539999998</v>
      </c>
      <c r="G494" s="26">
        <v>427666.7</v>
      </c>
      <c r="H494" s="26">
        <v>0</v>
      </c>
      <c r="I494" s="26">
        <v>74206.137220000004</v>
      </c>
      <c r="J494" s="1">
        <v>0</v>
      </c>
      <c r="K494" s="1">
        <v>0</v>
      </c>
      <c r="L494" s="33">
        <v>533441.92975999997</v>
      </c>
      <c r="M494" s="33">
        <f t="shared" si="90"/>
        <v>150921.08694000001</v>
      </c>
      <c r="N494" s="10">
        <v>1357361.2185899999</v>
      </c>
    </row>
    <row r="495" spans="1:14" ht="12.75">
      <c r="A495" s="28" t="s">
        <v>77</v>
      </c>
      <c r="B495" s="33">
        <v>17483.443729999999</v>
      </c>
      <c r="C495" s="33">
        <v>57099.643750000003</v>
      </c>
      <c r="D495" s="33">
        <v>622862.76271000016</v>
      </c>
      <c r="E495" s="33">
        <v>697445.85019000014</v>
      </c>
      <c r="F495" s="2">
        <v>11338.098910000001</v>
      </c>
      <c r="G495" s="26">
        <v>457672.85</v>
      </c>
      <c r="H495" s="26">
        <v>0</v>
      </c>
      <c r="I495" s="26">
        <v>78359.908970000004</v>
      </c>
      <c r="J495" s="1">
        <v>0</v>
      </c>
      <c r="K495" s="1">
        <v>0</v>
      </c>
      <c r="L495" s="33">
        <v>547370.85788000003</v>
      </c>
      <c r="M495" s="33">
        <f t="shared" si="90"/>
        <v>91066.014390000026</v>
      </c>
      <c r="N495" s="10">
        <v>1335882.7224600001</v>
      </c>
    </row>
    <row r="496" spans="1:14" ht="12.75">
      <c r="A496" s="28" t="s">
        <v>78</v>
      </c>
      <c r="B496" s="33">
        <v>17711.994019999998</v>
      </c>
      <c r="C496" s="33">
        <v>57850.791520000006</v>
      </c>
      <c r="D496" s="33">
        <v>621105.38362461806</v>
      </c>
      <c r="E496" s="33">
        <v>696668.16916461801</v>
      </c>
      <c r="F496" s="2">
        <v>9435.9604899999995</v>
      </c>
      <c r="G496" s="26">
        <v>457679</v>
      </c>
      <c r="H496" s="26">
        <v>0</v>
      </c>
      <c r="I496" s="26">
        <v>78113.327150000012</v>
      </c>
      <c r="J496" s="1">
        <v>0</v>
      </c>
      <c r="K496" s="1">
        <v>0</v>
      </c>
      <c r="L496" s="33">
        <v>545228.28764</v>
      </c>
      <c r="M496" s="33">
        <f t="shared" si="90"/>
        <v>91465.513019999722</v>
      </c>
      <c r="N496" s="10">
        <v>1333361.9698246177</v>
      </c>
    </row>
    <row r="497" spans="1:16" ht="12.75">
      <c r="A497" s="28" t="s">
        <v>67</v>
      </c>
      <c r="B497" s="33">
        <v>17838.013429999999</v>
      </c>
      <c r="C497" s="33">
        <v>58262.395240000005</v>
      </c>
      <c r="D497" s="33">
        <v>626152.28658999992</v>
      </c>
      <c r="E497" s="33">
        <v>702252.69525999995</v>
      </c>
      <c r="F497" s="2">
        <v>9435.9604899999995</v>
      </c>
      <c r="G497" s="26">
        <v>491622</v>
      </c>
      <c r="H497" s="26">
        <v>0</v>
      </c>
      <c r="I497" s="26">
        <v>61843.615829999995</v>
      </c>
      <c r="J497" s="1">
        <v>0</v>
      </c>
      <c r="K497" s="1">
        <v>0</v>
      </c>
      <c r="L497" s="33">
        <v>562901.57631999999</v>
      </c>
      <c r="M497" s="33">
        <f t="shared" si="90"/>
        <v>91812.408480000217</v>
      </c>
      <c r="N497" s="10">
        <v>1356966.6800600002</v>
      </c>
    </row>
    <row r="498" spans="1:16" ht="12.75">
      <c r="A498" s="35">
        <v>2021</v>
      </c>
    </row>
    <row r="499" spans="1:16" ht="12.75">
      <c r="A499" s="28" t="s">
        <v>71</v>
      </c>
      <c r="B499" s="33">
        <v>17844.620930000001</v>
      </c>
      <c r="C499" s="33">
        <v>58283.976630000005</v>
      </c>
      <c r="D499" s="33">
        <v>624499.53991999989</v>
      </c>
      <c r="E499" s="33">
        <v>700628.13747999992</v>
      </c>
      <c r="F499" s="2">
        <v>9435.9604899999995</v>
      </c>
      <c r="G499" s="26">
        <v>491124</v>
      </c>
      <c r="H499" s="26">
        <v>0</v>
      </c>
      <c r="I499" s="26">
        <v>66226.746079999997</v>
      </c>
      <c r="J499" s="1">
        <v>0</v>
      </c>
      <c r="K499" s="1">
        <v>0</v>
      </c>
      <c r="L499" s="33">
        <v>566786.70657000004</v>
      </c>
      <c r="M499" s="33">
        <v>84633.554540000274</v>
      </c>
      <c r="N499" s="10">
        <v>1352048.3985900001</v>
      </c>
    </row>
    <row r="500" spans="1:16" ht="12.75">
      <c r="A500" s="28" t="s">
        <v>72</v>
      </c>
      <c r="B500" s="33">
        <v>17825.665379999999</v>
      </c>
      <c r="C500" s="33">
        <v>58227.130380000002</v>
      </c>
      <c r="D500" s="33">
        <v>636071.40750999993</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17552.39833</v>
      </c>
      <c r="C501" s="33">
        <v>57334.509770000004</v>
      </c>
      <c r="D501" s="33">
        <v>631737.17396999989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17784.992389999999</v>
      </c>
      <c r="C502" s="33">
        <v>58094.272960000002</v>
      </c>
      <c r="D502" s="33">
        <v>623391.92389999994</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17892.489730000001</v>
      </c>
      <c r="C503" s="33">
        <v>58446.505649999999</v>
      </c>
      <c r="D503" s="33">
        <v>623674.65578000003</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17666.54033</v>
      </c>
      <c r="C504" s="33">
        <v>57709.659979999997</v>
      </c>
      <c r="D504" s="33">
        <v>638319.66014000005</v>
      </c>
      <c r="E504" s="33">
        <v>713695.86045000004</v>
      </c>
      <c r="F504" s="2">
        <v>37280.209790000001</v>
      </c>
      <c r="G504" s="26">
        <v>541514</v>
      </c>
      <c r="H504" s="26">
        <v>0</v>
      </c>
      <c r="I504" s="26">
        <v>0</v>
      </c>
      <c r="J504" s="1">
        <v>0</v>
      </c>
      <c r="K504" s="1">
        <v>0</v>
      </c>
      <c r="L504" s="33">
        <v>578794.20978999999</v>
      </c>
      <c r="M504" s="33">
        <v>88006.583559999708</v>
      </c>
      <c r="N504" s="10">
        <v>1380496.6537999997</v>
      </c>
    </row>
    <row r="505" spans="1:16" ht="12.75">
      <c r="A505" s="28" t="s">
        <v>75</v>
      </c>
      <c r="B505" s="33">
        <v>17695.620780000001</v>
      </c>
      <c r="C505" s="33">
        <v>57804.654409999996</v>
      </c>
      <c r="D505" s="33">
        <v>647039.6126600001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17639.74495</v>
      </c>
      <c r="C506" s="33">
        <v>130889.18635999999</v>
      </c>
      <c r="D506" s="33">
        <v>670460.87923000008</v>
      </c>
      <c r="E506" s="33">
        <v>818989.81054000009</v>
      </c>
      <c r="F506" s="2">
        <v>17282.315899999998</v>
      </c>
      <c r="G506" s="26">
        <v>544508</v>
      </c>
      <c r="H506" s="26">
        <v>0</v>
      </c>
      <c r="I506" s="26">
        <v>0</v>
      </c>
      <c r="J506" s="1">
        <v>0</v>
      </c>
      <c r="K506" s="1">
        <v>0</v>
      </c>
      <c r="L506" s="33">
        <v>561790.31590000005</v>
      </c>
      <c r="M506" s="33">
        <v>86419.355079999543</v>
      </c>
      <c r="N506" s="10">
        <v>1467199.4815199997</v>
      </c>
    </row>
    <row r="507" spans="1:16" ht="12.75">
      <c r="A507" s="28" t="s">
        <v>66</v>
      </c>
      <c r="B507" s="33">
        <v>17449.155300000002</v>
      </c>
      <c r="C507" s="33">
        <v>129474.98652999999</v>
      </c>
      <c r="D507" s="33">
        <v>678819.88414999994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17529.764380000001</v>
      </c>
      <c r="C508" s="33">
        <v>130073.11628</v>
      </c>
      <c r="D508" s="33">
        <v>676086.80390000006</v>
      </c>
      <c r="E508" s="33">
        <v>823689.68456000008</v>
      </c>
      <c r="F508" s="2">
        <v>45172.609710000004</v>
      </c>
      <c r="G508" s="26">
        <v>544512</v>
      </c>
      <c r="H508" s="26">
        <v>0</v>
      </c>
      <c r="I508" s="26">
        <v>0</v>
      </c>
      <c r="J508" s="1">
        <v>0</v>
      </c>
      <c r="K508" s="1">
        <v>0</v>
      </c>
      <c r="L508" s="33">
        <v>589684.60970999999</v>
      </c>
      <c r="M508" s="33">
        <v>86852.317529999767</v>
      </c>
      <c r="N508" s="10">
        <v>1500226.6117999998</v>
      </c>
    </row>
    <row r="509" spans="1:16" ht="12.75">
      <c r="A509" s="28" t="s">
        <v>78</v>
      </c>
      <c r="B509" s="33">
        <v>17349.132430000001</v>
      </c>
      <c r="C509" s="33">
        <v>128735.55504000001</v>
      </c>
      <c r="D509" s="33">
        <v>681550.85632999986</v>
      </c>
      <c r="E509" s="33">
        <v>827635.54379999987</v>
      </c>
      <c r="F509" s="2">
        <v>64713.821710000004</v>
      </c>
      <c r="G509" s="26">
        <v>544514</v>
      </c>
      <c r="H509" s="26">
        <v>0</v>
      </c>
      <c r="I509" s="26">
        <v>0</v>
      </c>
      <c r="J509" s="1">
        <v>0</v>
      </c>
      <c r="K509" s="1">
        <v>0</v>
      </c>
      <c r="L509" s="33">
        <v>609227.82171000005</v>
      </c>
      <c r="M509" s="33">
        <v>96936.195800000103</v>
      </c>
      <c r="N509" s="10">
        <v>1533799.56131</v>
      </c>
    </row>
    <row r="510" spans="1:16" ht="12.75">
      <c r="A510" s="28" t="s">
        <v>67</v>
      </c>
      <c r="B510" s="33">
        <v>17334.251609999999</v>
      </c>
      <c r="C510" s="33">
        <v>128625.13509000001</v>
      </c>
      <c r="D510" s="33">
        <v>704391.88821000012</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17237.50462</v>
      </c>
      <c r="C512" s="33">
        <v>127907.24459</v>
      </c>
      <c r="D512" s="33">
        <v>693814.26931</v>
      </c>
      <c r="E512" s="33">
        <v>838959.01852000004</v>
      </c>
      <c r="F512" s="2">
        <v>65773.636010000002</v>
      </c>
      <c r="G512" s="26">
        <v>546525</v>
      </c>
      <c r="H512" s="26">
        <v>0</v>
      </c>
      <c r="I512" s="26">
        <v>0</v>
      </c>
      <c r="J512" s="1">
        <v>0</v>
      </c>
      <c r="K512" s="1">
        <v>0</v>
      </c>
      <c r="L512" s="33">
        <v>612298.63601000002</v>
      </c>
      <c r="M512" s="33">
        <v>86190.773840000038</v>
      </c>
      <c r="N512" s="10">
        <v>1537448.4283700001</v>
      </c>
      <c r="O512" s="37"/>
      <c r="P512" s="37"/>
    </row>
    <row r="513" spans="1:19" ht="12.75">
      <c r="A513" s="28" t="s">
        <v>72</v>
      </c>
      <c r="B513" s="33">
        <v>17275.663420000001</v>
      </c>
      <c r="C513" s="33">
        <v>128194.0512</v>
      </c>
      <c r="D513" s="33">
        <v>708070.31868999999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17121.294289999998</v>
      </c>
      <c r="C514" s="33">
        <v>127048.55514</v>
      </c>
      <c r="D514" s="33">
        <v>724761.15544</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16649.461520000001</v>
      </c>
      <c r="C515" s="33">
        <v>123547.32029999999</v>
      </c>
      <c r="D515" s="33">
        <v>705963.77009000001</v>
      </c>
      <c r="E515" s="33">
        <v>846160.55191000004</v>
      </c>
      <c r="F515" s="2">
        <v>155630.22701</v>
      </c>
      <c r="G515" s="26">
        <v>546543</v>
      </c>
      <c r="H515" s="26">
        <v>0</v>
      </c>
      <c r="I515" s="26">
        <v>0</v>
      </c>
      <c r="J515" s="1">
        <v>0</v>
      </c>
      <c r="K515" s="1">
        <v>0</v>
      </c>
      <c r="L515" s="33">
        <v>702173.22701000003</v>
      </c>
      <c r="M515" s="33">
        <v>88875.700149999582</v>
      </c>
      <c r="N515" s="10">
        <v>1637209.4790699997</v>
      </c>
      <c r="O515" s="37"/>
      <c r="P515" s="37"/>
    </row>
    <row r="516" spans="1:19" ht="12.75">
      <c r="A516" s="28" t="s">
        <v>74</v>
      </c>
      <c r="B516" s="33">
        <v>16716.31063</v>
      </c>
      <c r="C516" s="33">
        <v>100840.80781999999</v>
      </c>
      <c r="D516" s="33">
        <v>790802.7690600002</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16444.83943</v>
      </c>
      <c r="C517" s="33">
        <v>99203.16326999999</v>
      </c>
      <c r="D517" s="33">
        <v>800342.30399000004</v>
      </c>
      <c r="E517" s="33">
        <v>915990.30669</v>
      </c>
      <c r="F517" s="33">
        <v>155630.22701</v>
      </c>
      <c r="G517" s="33">
        <v>555165</v>
      </c>
      <c r="H517" s="33">
        <v>0</v>
      </c>
      <c r="I517" s="33">
        <v>0</v>
      </c>
      <c r="J517" s="33">
        <v>0</v>
      </c>
      <c r="K517" s="33">
        <v>0</v>
      </c>
      <c r="L517" s="33">
        <v>710795.22701000003</v>
      </c>
      <c r="M517" s="33">
        <v>90181.733470000327</v>
      </c>
      <c r="N517" s="33">
        <v>1716967.2671700004</v>
      </c>
      <c r="O517" s="33"/>
      <c r="P517" s="33"/>
      <c r="Q517" s="33"/>
      <c r="R517" s="33"/>
      <c r="S517" s="33"/>
    </row>
    <row r="518" spans="1:19" ht="12.75">
      <c r="A518" s="28" t="s">
        <v>75</v>
      </c>
      <c r="B518" s="33">
        <v>16393.032139999999</v>
      </c>
      <c r="C518" s="33">
        <v>98890.63682</v>
      </c>
      <c r="D518" s="33">
        <v>805774.17342999997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16117.411900000001</v>
      </c>
      <c r="C519" s="33">
        <v>97229.691449999998</v>
      </c>
      <c r="D519" s="33">
        <v>834058.12536000006</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15851.57597</v>
      </c>
      <c r="C520" s="33">
        <v>95626.013019999999</v>
      </c>
      <c r="D520" s="33">
        <v>844933.83175000024</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15893.846659999999</v>
      </c>
      <c r="C521" s="33">
        <v>95881.014629999991</v>
      </c>
      <c r="D521" s="33">
        <v>825994.2159699999</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16284.574949999998</v>
      </c>
      <c r="C522" s="33">
        <v>98228.523990000002</v>
      </c>
      <c r="D522" s="33">
        <v>841228.1285799999</v>
      </c>
      <c r="E522" s="33">
        <v>955741.22751999996</v>
      </c>
      <c r="F522" s="33">
        <v>122705.41873</v>
      </c>
      <c r="G522" s="33">
        <v>554990</v>
      </c>
      <c r="H522" s="33">
        <v>0</v>
      </c>
      <c r="I522" s="33">
        <v>0</v>
      </c>
      <c r="J522" s="33">
        <v>0</v>
      </c>
      <c r="K522" s="33">
        <v>0</v>
      </c>
      <c r="L522" s="33">
        <v>677695.41873000003</v>
      </c>
      <c r="M522" s="33">
        <v>90196.366659999825</v>
      </c>
      <c r="N522" s="33">
        <v>1723633.0129099998</v>
      </c>
    </row>
    <row r="523" spans="1:19" ht="12.75">
      <c r="A523" s="28" t="s">
        <v>67</v>
      </c>
      <c r="B523" s="33">
        <v>16482.769110000001</v>
      </c>
      <c r="C523" s="33">
        <v>99424.030790000004</v>
      </c>
      <c r="D523" s="33">
        <v>853497.09314999997</v>
      </c>
      <c r="E523" s="33">
        <v>969403.89304999996</v>
      </c>
      <c r="F523" s="33">
        <v>122705.41873</v>
      </c>
      <c r="G523" s="33">
        <v>554755</v>
      </c>
      <c r="H523" s="33">
        <v>0</v>
      </c>
      <c r="I523" s="33">
        <v>0</v>
      </c>
      <c r="J523" s="33">
        <v>0</v>
      </c>
      <c r="K523" s="33">
        <v>0</v>
      </c>
      <c r="L523" s="33">
        <v>677460.41873000003</v>
      </c>
      <c r="M523" s="33">
        <v>90502.888959999778</v>
      </c>
      <c r="N523" s="33">
        <v>1737367.2007399998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16701.052070000002</v>
      </c>
      <c r="C525" s="33">
        <v>100740.71316</v>
      </c>
      <c r="D525" s="33">
        <v>847054.65721999994</v>
      </c>
      <c r="E525" s="33">
        <v>964496.42244999995</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16457.274170000001</v>
      </c>
      <c r="C526" s="33">
        <v>99255.083959999989</v>
      </c>
      <c r="D526" s="33">
        <v>862479.58257000009</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16660.948789999999</v>
      </c>
      <c r="C527" s="33">
        <v>100483.46119</v>
      </c>
      <c r="D527" s="33">
        <v>879605.19897999987</v>
      </c>
      <c r="E527" s="33">
        <v>996749.60895999987</v>
      </c>
      <c r="F527" s="33">
        <v>107524.30318999999</v>
      </c>
      <c r="G527" s="33">
        <v>554975</v>
      </c>
      <c r="H527" s="33">
        <v>0</v>
      </c>
      <c r="I527" s="33">
        <v>0</v>
      </c>
      <c r="J527" s="33">
        <v>0</v>
      </c>
      <c r="K527" s="33">
        <v>0</v>
      </c>
      <c r="L527" s="33">
        <v>662499.30319000001</v>
      </c>
      <c r="M527" s="33">
        <v>89129.799860000145</v>
      </c>
      <c r="N527" s="33">
        <v>1748378.7120099999</v>
      </c>
    </row>
    <row r="528" spans="1:19" ht="12.75">
      <c r="A528" s="28" t="s">
        <v>73</v>
      </c>
      <c r="B528" s="33">
        <v>16682.963480000002</v>
      </c>
      <c r="C528" s="33">
        <v>100616.23349</v>
      </c>
      <c r="D528" s="33">
        <v>855229.04505999992</v>
      </c>
      <c r="E528" s="33">
        <v>972528.24202999996</v>
      </c>
      <c r="F528" s="33">
        <v>99025.060859999998</v>
      </c>
      <c r="G528" s="33">
        <v>554975</v>
      </c>
      <c r="H528" s="33">
        <v>0</v>
      </c>
      <c r="I528" s="33">
        <v>0</v>
      </c>
      <c r="J528" s="33">
        <v>0</v>
      </c>
      <c r="K528" s="33">
        <v>0</v>
      </c>
      <c r="L528" s="33">
        <v>654000.06085999997</v>
      </c>
      <c r="M528" s="33">
        <v>89197.156109999982</v>
      </c>
      <c r="N528" s="33">
        <v>1715725.459</v>
      </c>
    </row>
    <row r="529" spans="1:15" ht="12.75">
      <c r="A529" s="28" t="s">
        <v>74</v>
      </c>
      <c r="B529" s="33">
        <v>16440.90713</v>
      </c>
      <c r="C529" s="33">
        <v>99137.018650000013</v>
      </c>
      <c r="D529" s="33">
        <v>940864.27447000006</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16473.232499999998</v>
      </c>
      <c r="C530" s="33">
        <v>99331.937390000006</v>
      </c>
      <c r="D530" s="33">
        <v>934451.83365000016</v>
      </c>
      <c r="E530" s="33">
        <v>1050257.0035400002</v>
      </c>
      <c r="F530" s="33">
        <v>138877.26552000002</v>
      </c>
      <c r="G530" s="33">
        <v>548975</v>
      </c>
      <c r="H530" s="33">
        <v>0</v>
      </c>
      <c r="I530" s="33">
        <v>0</v>
      </c>
      <c r="J530" s="33">
        <v>0</v>
      </c>
      <c r="K530" s="33">
        <v>0</v>
      </c>
      <c r="L530" s="33">
        <v>687852.26552000002</v>
      </c>
      <c r="M530" s="33">
        <v>91974.243209999986</v>
      </c>
      <c r="N530" s="33">
        <v>1830083.5122699998</v>
      </c>
    </row>
    <row r="531" spans="1:15" ht="12.75">
      <c r="A531" s="28" t="s">
        <v>75</v>
      </c>
      <c r="B531" s="33">
        <v>16633.942859999999</v>
      </c>
      <c r="C531" s="33">
        <v>100301.00469</v>
      </c>
      <c r="D531" s="33">
        <v>935849.08157000015</v>
      </c>
      <c r="E531" s="33">
        <v>1052784.0291200001</v>
      </c>
      <c r="F531" s="33">
        <v>154166.86266999997</v>
      </c>
      <c r="G531" s="33">
        <v>548945</v>
      </c>
      <c r="H531" s="33">
        <v>0</v>
      </c>
      <c r="I531" s="33">
        <v>0</v>
      </c>
      <c r="J531" s="33">
        <v>0</v>
      </c>
      <c r="K531" s="33">
        <v>0</v>
      </c>
      <c r="L531" s="33">
        <v>703111.86266999994</v>
      </c>
      <c r="M531" s="33">
        <v>90118.511850000126</v>
      </c>
      <c r="N531" s="33">
        <v>1846014.4036399999</v>
      </c>
    </row>
    <row r="532" spans="1:15" ht="12.75">
      <c r="A532" s="28" t="s">
        <v>76</v>
      </c>
      <c r="B532" s="33">
        <v>16471.58527</v>
      </c>
      <c r="C532" s="33">
        <v>99301.122019999995</v>
      </c>
      <c r="D532" s="33">
        <v>917104.2011699999</v>
      </c>
      <c r="E532" s="33">
        <v>1032876.9084599998</v>
      </c>
      <c r="F532" s="33">
        <v>138532.15044</v>
      </c>
      <c r="G532" s="33">
        <v>546604</v>
      </c>
      <c r="H532" s="33">
        <v>0</v>
      </c>
      <c r="I532" s="33">
        <v>0</v>
      </c>
      <c r="J532" s="33">
        <v>0</v>
      </c>
      <c r="K532" s="33">
        <v>0</v>
      </c>
      <c r="L532" s="33">
        <v>685136.15044</v>
      </c>
      <c r="M532" s="33">
        <v>90650.571849999717</v>
      </c>
      <c r="N532" s="33">
        <v>1808663.6307499995</v>
      </c>
    </row>
    <row r="533" spans="1:15" ht="12.75">
      <c r="A533" s="28" t="s">
        <v>66</v>
      </c>
      <c r="B533" s="33">
        <v>16286.246949999999</v>
      </c>
      <c r="C533" s="33">
        <v>98183.785499999998</v>
      </c>
      <c r="D533" s="33">
        <v>938446.8396200001</v>
      </c>
      <c r="E533" s="33">
        <v>1052916.87207</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16275.84338</v>
      </c>
      <c r="C534" s="33">
        <v>98121.066219999993</v>
      </c>
      <c r="D534" s="33">
        <v>912432.45878999983</v>
      </c>
      <c r="E534" s="33">
        <v>1026829.3683899998</v>
      </c>
      <c r="F534" s="33">
        <v>130692.07228000001</v>
      </c>
      <c r="G534" s="33">
        <v>550554</v>
      </c>
      <c r="H534" s="33">
        <v>0</v>
      </c>
      <c r="I534" s="33">
        <v>0</v>
      </c>
      <c r="J534" s="33">
        <v>0</v>
      </c>
      <c r="K534" s="33">
        <v>0</v>
      </c>
      <c r="L534" s="33">
        <v>681246.07227999996</v>
      </c>
      <c r="M534" s="33">
        <v>90869.533959999913</v>
      </c>
      <c r="N534" s="33">
        <v>1798944.9746299996</v>
      </c>
    </row>
    <row r="535" spans="1:15" ht="12.75">
      <c r="A535" s="28" t="s">
        <v>78</v>
      </c>
      <c r="B535" s="33">
        <v>16513.007570000002</v>
      </c>
      <c r="C535" s="33">
        <v>99528.535950000005</v>
      </c>
      <c r="D535" s="33">
        <v>919479.88348999992</v>
      </c>
      <c r="E535" s="33">
        <v>1035521.42701</v>
      </c>
      <c r="F535" s="33">
        <v>128558.92145000001</v>
      </c>
      <c r="G535" s="33">
        <v>550154</v>
      </c>
      <c r="H535" s="33">
        <v>0</v>
      </c>
      <c r="I535" s="33">
        <v>0</v>
      </c>
      <c r="J535" s="33">
        <v>0</v>
      </c>
      <c r="K535" s="33">
        <v>0</v>
      </c>
      <c r="L535" s="33">
        <v>678712.92145000002</v>
      </c>
      <c r="M535" s="33">
        <v>93024.778960000258</v>
      </c>
      <c r="N535" s="33">
        <v>1807259.12742</v>
      </c>
      <c r="O535" s="33"/>
    </row>
    <row r="536" spans="1:15" ht="12.75">
      <c r="A536" s="28" t="s">
        <v>67</v>
      </c>
      <c r="B536" s="33">
        <v>16616.845089999999</v>
      </c>
      <c r="C536" s="33">
        <v>100154.39920999999</v>
      </c>
      <c r="D536" s="33">
        <v>834767.96655000024</v>
      </c>
      <c r="E536" s="33">
        <v>951539.21085000027</v>
      </c>
      <c r="F536" s="33">
        <v>218428.90745</v>
      </c>
      <c r="G536" s="33">
        <v>550504</v>
      </c>
      <c r="H536" s="33">
        <v>0</v>
      </c>
      <c r="I536" s="33">
        <v>0</v>
      </c>
      <c r="J536" s="33">
        <v>0</v>
      </c>
      <c r="K536" s="33">
        <v>0</v>
      </c>
      <c r="L536" s="33">
        <v>768932.90745000006</v>
      </c>
      <c r="M536" s="33">
        <v>91738.612859999877</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16470.88551</v>
      </c>
      <c r="C538" s="33">
        <v>99274.659750000006</v>
      </c>
      <c r="D538" s="33">
        <v>824880.94489000004</v>
      </c>
      <c r="E538" s="33">
        <v>940626.49015000009</v>
      </c>
      <c r="F538" s="33">
        <v>182936.64379</v>
      </c>
      <c r="G538" s="33">
        <v>552854</v>
      </c>
      <c r="H538" s="33">
        <v>0</v>
      </c>
      <c r="I538" s="33">
        <v>0</v>
      </c>
      <c r="J538" s="33">
        <v>0</v>
      </c>
      <c r="K538" s="33">
        <v>0</v>
      </c>
      <c r="L538" s="33">
        <v>735790.64379</v>
      </c>
      <c r="M538" s="33">
        <v>91720.180029999465</v>
      </c>
      <c r="N538" s="38">
        <v>1768137.3139699996</v>
      </c>
    </row>
    <row r="539" spans="1:15" ht="12.75">
      <c r="A539" s="28" t="s">
        <v>72</v>
      </c>
      <c r="B539" s="33">
        <v>16442.151849999998</v>
      </c>
      <c r="C539" s="33">
        <v>99078.894659999991</v>
      </c>
      <c r="D539" s="33">
        <v>829029.95753999986</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16390.932850000001</v>
      </c>
      <c r="C540" s="33">
        <v>98770.25370999999</v>
      </c>
      <c r="D540" s="33">
        <v>839057.53403999994</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16322.82044</v>
      </c>
      <c r="C541" s="33">
        <v>98359.814610000001</v>
      </c>
      <c r="D541" s="33">
        <v>851014.92923999985</v>
      </c>
      <c r="E541" s="33">
        <v>965697.56428999989</v>
      </c>
      <c r="F541" s="33">
        <v>145149.44826</v>
      </c>
      <c r="G541" s="33">
        <v>552854</v>
      </c>
      <c r="H541" s="33">
        <v>0</v>
      </c>
      <c r="I541" s="33">
        <v>0</v>
      </c>
      <c r="J541" s="33">
        <v>0</v>
      </c>
      <c r="K541" s="33">
        <v>0</v>
      </c>
      <c r="L541" s="33">
        <v>698003.44825999998</v>
      </c>
      <c r="M541" s="33">
        <v>92854.619520000182</v>
      </c>
      <c r="N541" s="38">
        <v>1756555.6320700001</v>
      </c>
    </row>
    <row r="542" spans="1:15" ht="12.75">
      <c r="A542" s="28" t="s">
        <v>74</v>
      </c>
      <c r="B542" s="33">
        <v>16392.29522</v>
      </c>
      <c r="C542" s="33">
        <v>98756.405140000003</v>
      </c>
      <c r="D542" s="33">
        <v>924286.84200999991</v>
      </c>
      <c r="E542" s="33">
        <v>1039435.5423699999</v>
      </c>
      <c r="F542" s="33">
        <v>122588.40090000001</v>
      </c>
      <c r="G542" s="33">
        <v>572604</v>
      </c>
      <c r="H542" s="33">
        <v>0</v>
      </c>
      <c r="I542" s="33">
        <v>0</v>
      </c>
      <c r="J542" s="33">
        <v>0</v>
      </c>
      <c r="K542" s="33">
        <v>0</v>
      </c>
      <c r="L542" s="33">
        <v>695192.40090000001</v>
      </c>
      <c r="M542" s="33">
        <v>93356.181930000195</v>
      </c>
      <c r="N542" s="38">
        <v>1827984.1252000001</v>
      </c>
    </row>
    <row r="543" spans="1:15" ht="12.75">
      <c r="A543" s="28" t="s">
        <v>65</v>
      </c>
      <c r="B543" s="33">
        <v>16290.804699999999</v>
      </c>
      <c r="C543" s="33">
        <v>98144.09577</v>
      </c>
      <c r="D543" s="33">
        <v>921899.83994999994</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16452.765960000001</v>
      </c>
      <c r="C544" s="33">
        <v>99119.832800000004</v>
      </c>
      <c r="D544" s="33">
        <v>887040.72074999998</v>
      </c>
      <c r="E544" s="33">
        <v>1002613.3195099999</v>
      </c>
      <c r="F544" s="33">
        <v>162525.34187999999</v>
      </c>
      <c r="G544" s="33">
        <v>567304</v>
      </c>
      <c r="H544" s="33">
        <v>0</v>
      </c>
      <c r="I544" s="33">
        <v>0</v>
      </c>
      <c r="J544" s="33">
        <v>0</v>
      </c>
      <c r="K544" s="33">
        <v>0</v>
      </c>
      <c r="L544" s="33">
        <v>729829.34187999996</v>
      </c>
      <c r="M544" s="33">
        <v>91511.009290000075</v>
      </c>
      <c r="N544" s="38">
        <v>1823953.67068</v>
      </c>
    </row>
    <row r="545" spans="1:14" ht="12.75">
      <c r="A545" s="28" t="s">
        <v>76</v>
      </c>
      <c r="B545" s="33">
        <v>16677.978439999999</v>
      </c>
      <c r="C545" s="33">
        <v>100453.77004</v>
      </c>
      <c r="D545" s="33">
        <v>907309.0854499999</v>
      </c>
      <c r="E545" s="33">
        <v>1024440.83393</v>
      </c>
      <c r="F545" s="33">
        <v>164834.04955000003</v>
      </c>
      <c r="G545" s="33">
        <v>567254</v>
      </c>
      <c r="H545" s="33">
        <v>0</v>
      </c>
      <c r="I545" s="33">
        <v>0</v>
      </c>
      <c r="J545" s="33">
        <v>0</v>
      </c>
      <c r="K545" s="33">
        <v>0</v>
      </c>
      <c r="L545" s="33">
        <v>732088.04955</v>
      </c>
      <c r="M545" s="33">
        <v>98254.040169999935</v>
      </c>
      <c r="N545" s="38">
        <v>1854782.92365</v>
      </c>
    </row>
    <row r="546" spans="1:14" ht="12.75">
      <c r="A546" s="28" t="s">
        <v>66</v>
      </c>
      <c r="B546" s="38">
        <v>16798.938489999997</v>
      </c>
      <c r="C546" s="38">
        <v>101182.32918</v>
      </c>
      <c r="D546" s="38">
        <v>901100.92305999994</v>
      </c>
      <c r="E546" s="38">
        <v>1019082.1907299999</v>
      </c>
      <c r="F546" s="38">
        <v>164833.31405000002</v>
      </c>
      <c r="G546" s="38">
        <v>567254</v>
      </c>
      <c r="H546" s="33">
        <v>0</v>
      </c>
      <c r="I546" s="33">
        <v>0</v>
      </c>
      <c r="J546" s="33">
        <v>0</v>
      </c>
      <c r="K546" s="33">
        <v>0</v>
      </c>
      <c r="L546" s="38">
        <v>732087.31405000004</v>
      </c>
      <c r="M546" s="38">
        <v>98785.311830000486</v>
      </c>
      <c r="N546" s="38">
        <v>1849954.8166100003</v>
      </c>
    </row>
    <row r="547" spans="1:14" ht="12.75">
      <c r="A547" s="28" t="s">
        <v>77</v>
      </c>
      <c r="B547" s="38">
        <v>16492.55342</v>
      </c>
      <c r="C547" s="38">
        <v>99336.929489999995</v>
      </c>
      <c r="D547" s="38">
        <v>883418.6881599999</v>
      </c>
      <c r="E547" s="38">
        <v>999248.17106999992</v>
      </c>
      <c r="F547" s="38">
        <v>169188.59883</v>
      </c>
      <c r="G547" s="38">
        <v>566254</v>
      </c>
      <c r="H547" s="33">
        <v>0</v>
      </c>
      <c r="I547" s="33">
        <v>0</v>
      </c>
      <c r="J547" s="33">
        <v>0</v>
      </c>
      <c r="K547" s="33">
        <v>0</v>
      </c>
      <c r="L547" s="38">
        <v>735442.59883000003</v>
      </c>
      <c r="M547" s="38">
        <v>99211.354010000359</v>
      </c>
      <c r="N547" s="38">
        <v>1833902.1239100003</v>
      </c>
    </row>
    <row r="548" spans="1:14" ht="12.75">
      <c r="A548" s="28" t="s">
        <v>78</v>
      </c>
      <c r="B548" s="38">
        <v>16273.019550000001</v>
      </c>
      <c r="C548" s="38">
        <v>97994.131319999986</v>
      </c>
      <c r="D548" s="38">
        <v>882724.15576999984</v>
      </c>
      <c r="E548" s="38">
        <v>996991.30663999985</v>
      </c>
      <c r="F548" s="38">
        <v>169188.59883</v>
      </c>
      <c r="G548" s="38">
        <v>565854</v>
      </c>
      <c r="H548" s="33">
        <v>0</v>
      </c>
      <c r="I548" s="33">
        <v>0</v>
      </c>
      <c r="J548" s="33">
        <v>0</v>
      </c>
      <c r="K548" s="33">
        <v>0</v>
      </c>
      <c r="L548" s="38">
        <v>735042.59883000003</v>
      </c>
      <c r="M548" s="38">
        <v>100466.46236999985</v>
      </c>
      <c r="N548" s="38">
        <v>1832500.3678399997</v>
      </c>
    </row>
    <row r="549" spans="1:14" ht="12.75">
      <c r="A549" s="28" t="s">
        <v>67</v>
      </c>
      <c r="B549" s="38">
        <v>16151.966609999999</v>
      </c>
      <c r="C549" s="38">
        <v>97265.165340000007</v>
      </c>
      <c r="D549" s="38">
        <v>887871.89075999986</v>
      </c>
      <c r="E549" s="38">
        <v>1001289.0227099999</v>
      </c>
      <c r="F549" s="38">
        <v>169188.59883</v>
      </c>
      <c r="G549" s="38">
        <v>555672</v>
      </c>
      <c r="H549" s="33">
        <v>0</v>
      </c>
      <c r="I549" s="33">
        <v>0</v>
      </c>
      <c r="J549" s="33">
        <v>0</v>
      </c>
      <c r="K549" s="33">
        <v>0</v>
      </c>
      <c r="L549" s="38">
        <v>724860.59883000003</v>
      </c>
      <c r="M549" s="38">
        <v>97692.247220000019</v>
      </c>
      <c r="N549" s="38">
        <v>1823841.86876</v>
      </c>
    </row>
    <row r="550" spans="1:14" ht="12.75">
      <c r="A550" s="35" t="s">
        <v>89</v>
      </c>
    </row>
    <row r="551" spans="1:14" ht="12.75">
      <c r="A551" s="28" t="s">
        <v>71</v>
      </c>
      <c r="B551" s="38">
        <v>16148.133390000001</v>
      </c>
      <c r="C551" s="38">
        <v>97242.082129999995</v>
      </c>
      <c r="D551" s="38">
        <v>876530.46620000002</v>
      </c>
      <c r="E551" s="38">
        <v>989920.68171999999</v>
      </c>
      <c r="F551" s="38">
        <v>171413.47057</v>
      </c>
      <c r="G551" s="38">
        <v>555172</v>
      </c>
      <c r="H551" s="38">
        <v>0</v>
      </c>
      <c r="I551" s="38">
        <v>0</v>
      </c>
      <c r="J551" s="38">
        <v>0</v>
      </c>
      <c r="K551" s="38">
        <v>0</v>
      </c>
      <c r="L551" s="38">
        <v>726585.47057</v>
      </c>
      <c r="M551" s="38">
        <v>98027.438519999618</v>
      </c>
      <c r="N551" s="38">
        <v>1814533.5908099997</v>
      </c>
    </row>
    <row r="552" spans="1:14" ht="12.75">
      <c r="A552" s="28" t="s">
        <v>72</v>
      </c>
      <c r="B552" s="38">
        <v>16212.27015</v>
      </c>
      <c r="C552" s="38">
        <v>97609.846269999995</v>
      </c>
      <c r="D552" s="38">
        <v>928075.83955000015</v>
      </c>
      <c r="E552" s="38">
        <v>1041897.9559700001</v>
      </c>
      <c r="F552" s="38">
        <v>141457.03234000001</v>
      </c>
      <c r="G552" s="38">
        <v>555222</v>
      </c>
      <c r="H552" s="38">
        <v>0</v>
      </c>
      <c r="I552" s="38">
        <v>0</v>
      </c>
      <c r="J552" s="38">
        <v>0</v>
      </c>
      <c r="K552" s="38">
        <v>0</v>
      </c>
      <c r="L552" s="38">
        <v>696679.03234000003</v>
      </c>
      <c r="M552" s="38">
        <v>97618.686520000105</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995388.52435000008</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1033466.5562699997</v>
      </c>
      <c r="E556" s="38">
        <v>1152922.2469099998</v>
      </c>
      <c r="F556" s="38">
        <v>107507.81758</v>
      </c>
      <c r="G556" s="38">
        <v>553645</v>
      </c>
      <c r="H556" s="38">
        <v>0</v>
      </c>
      <c r="I556" s="38">
        <v>0</v>
      </c>
      <c r="J556" s="38">
        <v>0</v>
      </c>
      <c r="K556" s="38">
        <v>0</v>
      </c>
      <c r="L556" s="38">
        <v>661152.81758000003</v>
      </c>
      <c r="M556" s="38">
        <v>102058.45390999992</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1029937.3002399998</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977410.53032000014</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c r="B561" s="38"/>
      <c r="C561" s="38"/>
      <c r="D561" s="38"/>
      <c r="E561" s="38"/>
      <c r="F561" s="38"/>
      <c r="G561" s="38"/>
      <c r="H561" s="38"/>
      <c r="I561" s="38"/>
      <c r="J561" s="38"/>
      <c r="K561" s="38"/>
      <c r="L561" s="38"/>
      <c r="M561" s="38"/>
      <c r="N561" s="38"/>
    </row>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1977-2025</vt:lpstr>
      <vt:lpstr>Notes</vt:lpstr>
      <vt:lpstr>'1977-2025'!Print_Titles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2015-07-21T21:36:03Z</cp:lastPrinted>
  <dcterms:created xsi:type="dcterms:W3CDTF">2001-09-27T15:12:46Z</dcterms:created>
  <dcterms:modified xsi:type="dcterms:W3CDTF">2025-12-12T14:23:02Z</dcterms:modified>
</cp:coreProperties>
</file>