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8F7DC000-33E0-4DF9-8BF1-C28F5527DC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5" sheetId="7" r:id="rId1"/>
    <sheet name="Notes" sheetId="9" r:id="rId2"/>
  </sheets>
  <definedNames>
    <definedName name="_Parse_Out" localSheetId="0" hidden="1">'1977-2025'!$A$5:$P$5</definedName>
    <definedName name="_Parse_Out" hidden="1">#REF!</definedName>
    <definedName name="Print_Area_MI" localSheetId="0">'1977-2025'!$A$10:$P$53</definedName>
    <definedName name="_xlnm.Print_Titles" localSheetId="0">'1977-2025'!$1:$9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5" i="7" l="1"/>
  <c r="K295" i="7" s="1"/>
  <c r="O295" i="7" s="1"/>
  <c r="K352" i="7" l="1"/>
  <c r="O352" i="7" s="1"/>
  <c r="K351" i="7"/>
  <c r="O351" i="7" s="1"/>
  <c r="K350" i="7"/>
  <c r="O350" i="7" s="1"/>
  <c r="K349" i="7"/>
  <c r="O349" i="7" s="1"/>
  <c r="K348" i="7"/>
  <c r="O348" i="7" s="1"/>
  <c r="K347" i="7"/>
  <c r="O347" i="7" s="1"/>
  <c r="K346" i="7"/>
  <c r="O346" i="7" s="1"/>
  <c r="K345" i="7"/>
  <c r="O345" i="7" s="1"/>
  <c r="K344" i="7"/>
  <c r="O344" i="7" s="1"/>
  <c r="K343" i="7"/>
  <c r="O343" i="7" s="1"/>
  <c r="K342" i="7"/>
  <c r="O342" i="7" s="1"/>
  <c r="K341" i="7"/>
  <c r="O341" i="7" s="1"/>
  <c r="K339" i="7"/>
  <c r="O339" i="7" s="1"/>
  <c r="K338" i="7"/>
  <c r="O338" i="7" s="1"/>
  <c r="K337" i="7"/>
  <c r="O337" i="7" s="1"/>
  <c r="K336" i="7"/>
  <c r="O336" i="7" s="1"/>
  <c r="K335" i="7"/>
  <c r="O335" i="7" s="1"/>
  <c r="K334" i="7"/>
  <c r="O334" i="7" s="1"/>
  <c r="K333" i="7"/>
  <c r="O333" i="7" s="1"/>
  <c r="K332" i="7"/>
  <c r="O332" i="7" s="1"/>
  <c r="K331" i="7"/>
  <c r="O331" i="7" s="1"/>
  <c r="K330" i="7"/>
  <c r="O330" i="7" s="1"/>
  <c r="K329" i="7"/>
  <c r="O329" i="7" s="1"/>
  <c r="K328" i="7"/>
  <c r="O328" i="7" s="1"/>
  <c r="K326" i="7"/>
  <c r="O326" i="7" s="1"/>
  <c r="K325" i="7"/>
  <c r="O325" i="7" s="1"/>
  <c r="K324" i="7"/>
  <c r="O324" i="7" s="1"/>
  <c r="K323" i="7"/>
  <c r="O323" i="7" s="1"/>
  <c r="K322" i="7"/>
  <c r="O322" i="7" s="1"/>
  <c r="K321" i="7"/>
  <c r="O321" i="7" s="1"/>
  <c r="K320" i="7"/>
  <c r="O320" i="7" s="1"/>
  <c r="K319" i="7"/>
  <c r="O319" i="7" s="1"/>
  <c r="K318" i="7"/>
  <c r="O318" i="7" s="1"/>
  <c r="K317" i="7"/>
  <c r="O317" i="7" s="1"/>
  <c r="K316" i="7"/>
  <c r="O316" i="7" s="1"/>
  <c r="K315" i="7"/>
  <c r="O315" i="7" s="1"/>
  <c r="K170" i="7"/>
  <c r="O170" i="7" s="1"/>
  <c r="K169" i="7"/>
  <c r="O169" i="7" s="1"/>
  <c r="K168" i="7"/>
  <c r="O168" i="7" s="1"/>
  <c r="K167" i="7"/>
  <c r="O167" i="7" s="1"/>
  <c r="K166" i="7"/>
  <c r="O166" i="7" s="1"/>
  <c r="K165" i="7"/>
  <c r="O165" i="7" s="1"/>
  <c r="K131" i="7"/>
  <c r="O131" i="7" s="1"/>
  <c r="K130" i="7"/>
  <c r="O130" i="7" s="1"/>
  <c r="K129" i="7"/>
  <c r="O129" i="7" s="1"/>
  <c r="K128" i="7"/>
  <c r="O128" i="7" s="1"/>
  <c r="K127" i="7"/>
  <c r="O127" i="7" s="1"/>
  <c r="K126" i="7"/>
  <c r="O126" i="7" s="1"/>
  <c r="K125" i="7"/>
  <c r="O125" i="7" s="1"/>
  <c r="K124" i="7"/>
  <c r="O124" i="7" s="1"/>
  <c r="K123" i="7"/>
  <c r="O123" i="7" s="1"/>
  <c r="K122" i="7"/>
  <c r="O122" i="7" s="1"/>
  <c r="K121" i="7"/>
  <c r="O121" i="7" s="1"/>
  <c r="K120" i="7"/>
  <c r="O120" i="7" s="1"/>
  <c r="K118" i="7"/>
  <c r="O118" i="7" s="1"/>
  <c r="K117" i="7"/>
  <c r="O117" i="7" s="1"/>
  <c r="K116" i="7"/>
  <c r="O116" i="7" s="1"/>
  <c r="K115" i="7"/>
  <c r="O115" i="7" s="1"/>
  <c r="K114" i="7"/>
  <c r="O114" i="7" s="1"/>
  <c r="K113" i="7"/>
  <c r="O113" i="7" s="1"/>
  <c r="K112" i="7"/>
  <c r="O112" i="7" s="1"/>
  <c r="K111" i="7"/>
  <c r="O111" i="7" s="1"/>
  <c r="K110" i="7"/>
  <c r="O110" i="7" s="1"/>
  <c r="K109" i="7"/>
  <c r="O109" i="7" s="1"/>
  <c r="K108" i="7"/>
  <c r="O108" i="7" s="1"/>
  <c r="K107" i="7"/>
  <c r="O107" i="7" s="1"/>
  <c r="K105" i="7"/>
  <c r="O105" i="7" s="1"/>
  <c r="K104" i="7"/>
  <c r="O104" i="7" s="1"/>
  <c r="K103" i="7"/>
  <c r="O103" i="7" s="1"/>
  <c r="K102" i="7"/>
  <c r="O102" i="7" s="1"/>
  <c r="K101" i="7"/>
  <c r="O101" i="7" s="1"/>
  <c r="K100" i="7"/>
  <c r="O100" i="7" s="1"/>
  <c r="K99" i="7"/>
  <c r="O99" i="7" s="1"/>
  <c r="K98" i="7"/>
  <c r="O98" i="7" s="1"/>
  <c r="K97" i="7"/>
  <c r="O97" i="7" s="1"/>
  <c r="K96" i="7"/>
  <c r="O96" i="7" s="1"/>
  <c r="K95" i="7"/>
  <c r="O95" i="7" s="1"/>
  <c r="K94" i="7"/>
  <c r="O94" i="7" s="1"/>
  <c r="K92" i="7"/>
  <c r="O92" i="7" s="1"/>
  <c r="K91" i="7"/>
  <c r="O91" i="7" s="1"/>
  <c r="K90" i="7"/>
  <c r="O90" i="7" s="1"/>
  <c r="K89" i="7"/>
  <c r="O89" i="7" s="1"/>
  <c r="K88" i="7"/>
  <c r="O88" i="7" s="1"/>
  <c r="K87" i="7"/>
  <c r="O87" i="7" s="1"/>
  <c r="K86" i="7"/>
  <c r="O86" i="7" s="1"/>
  <c r="K85" i="7"/>
  <c r="O85" i="7" s="1"/>
  <c r="K84" i="7"/>
  <c r="O84" i="7" s="1"/>
  <c r="K83" i="7"/>
  <c r="O83" i="7" s="1"/>
  <c r="K82" i="7"/>
  <c r="O82" i="7" s="1"/>
  <c r="K81" i="7"/>
  <c r="O81" i="7" s="1"/>
  <c r="K79" i="7"/>
  <c r="O79" i="7" s="1"/>
  <c r="K78" i="7"/>
  <c r="O78" i="7" s="1"/>
  <c r="K77" i="7"/>
  <c r="O77" i="7" s="1"/>
  <c r="K76" i="7"/>
  <c r="O76" i="7" s="1"/>
  <c r="K75" i="7"/>
  <c r="O75" i="7" s="1"/>
  <c r="K74" i="7"/>
  <c r="O74" i="7" s="1"/>
  <c r="K73" i="7"/>
  <c r="O73" i="7" s="1"/>
  <c r="K72" i="7"/>
  <c r="O72" i="7" s="1"/>
  <c r="K71" i="7"/>
  <c r="O71" i="7" s="1"/>
  <c r="K70" i="7"/>
  <c r="O70" i="7" s="1"/>
  <c r="K69" i="7"/>
  <c r="O69" i="7" s="1"/>
  <c r="K68" i="7"/>
  <c r="O68" i="7" s="1"/>
  <c r="K66" i="7"/>
  <c r="O66" i="7" s="1"/>
  <c r="K65" i="7"/>
  <c r="O65" i="7" s="1"/>
  <c r="K64" i="7"/>
  <c r="O64" i="7" s="1"/>
  <c r="K63" i="7"/>
  <c r="O63" i="7" s="1"/>
  <c r="K62" i="7"/>
  <c r="O62" i="7" s="1"/>
  <c r="K61" i="7"/>
  <c r="O61" i="7" s="1"/>
  <c r="K60" i="7"/>
  <c r="O60" i="7" s="1"/>
  <c r="K59" i="7"/>
  <c r="O59" i="7" s="1"/>
  <c r="K58" i="7"/>
  <c r="O58" i="7" s="1"/>
  <c r="K57" i="7"/>
  <c r="O57" i="7" s="1"/>
  <c r="K56" i="7"/>
  <c r="O56" i="7" s="1"/>
  <c r="K55" i="7"/>
  <c r="O55" i="7" s="1"/>
  <c r="K53" i="7"/>
  <c r="O53" i="7" s="1"/>
  <c r="K52" i="7"/>
  <c r="O52" i="7" s="1"/>
  <c r="K51" i="7"/>
  <c r="O51" i="7" s="1"/>
  <c r="K50" i="7"/>
  <c r="O50" i="7" s="1"/>
  <c r="K49" i="7"/>
  <c r="O49" i="7" s="1"/>
  <c r="K48" i="7"/>
  <c r="O48" i="7" s="1"/>
  <c r="K47" i="7"/>
  <c r="O47" i="7" s="1"/>
  <c r="K46" i="7"/>
  <c r="O46" i="7" s="1"/>
  <c r="K45" i="7"/>
  <c r="O45" i="7" s="1"/>
  <c r="K44" i="7"/>
  <c r="O44" i="7" s="1"/>
  <c r="K43" i="7"/>
  <c r="O43" i="7" s="1"/>
  <c r="K42" i="7"/>
  <c r="O42" i="7" s="1"/>
  <c r="K40" i="7"/>
  <c r="O40" i="7" s="1"/>
  <c r="K39" i="7"/>
  <c r="O39" i="7" s="1"/>
  <c r="K38" i="7"/>
  <c r="O38" i="7" s="1"/>
  <c r="K37" i="7"/>
  <c r="O37" i="7" s="1"/>
  <c r="K36" i="7"/>
  <c r="O36" i="7" s="1"/>
  <c r="K35" i="7"/>
  <c r="O35" i="7" s="1"/>
  <c r="K34" i="7"/>
  <c r="O34" i="7" s="1"/>
  <c r="K33" i="7"/>
  <c r="O33" i="7" s="1"/>
  <c r="K32" i="7"/>
  <c r="O32" i="7" s="1"/>
  <c r="K31" i="7"/>
  <c r="O31" i="7" s="1"/>
  <c r="K30" i="7"/>
  <c r="O30" i="7" s="1"/>
  <c r="K29" i="7"/>
  <c r="O29" i="7" s="1"/>
  <c r="K27" i="7"/>
  <c r="O27" i="7" s="1"/>
  <c r="K23" i="7"/>
  <c r="O23" i="7" s="1"/>
  <c r="K21" i="7"/>
  <c r="O21" i="7" s="1"/>
  <c r="K19" i="7"/>
  <c r="O19" i="7" s="1"/>
  <c r="K17" i="7"/>
  <c r="O17" i="7" s="1"/>
  <c r="K15" i="7"/>
  <c r="O15" i="7" s="1"/>
  <c r="K13" i="7"/>
  <c r="O13" i="7" s="1"/>
  <c r="K11" i="7"/>
  <c r="O11" i="7" s="1"/>
  <c r="I365" i="7" l="1"/>
  <c r="K365" i="7" s="1"/>
  <c r="O365" i="7" s="1"/>
  <c r="I364" i="7"/>
  <c r="K364" i="7" s="1"/>
  <c r="O364" i="7" s="1"/>
  <c r="I363" i="7"/>
  <c r="K363" i="7" s="1"/>
  <c r="O363" i="7" s="1"/>
  <c r="I362" i="7" l="1"/>
  <c r="K362" i="7" s="1"/>
  <c r="O362" i="7" s="1"/>
  <c r="I361" i="7"/>
  <c r="K361" i="7" s="1"/>
  <c r="O361" i="7" s="1"/>
  <c r="I360" i="7"/>
  <c r="K360" i="7" s="1"/>
  <c r="O360" i="7" s="1"/>
  <c r="I357" i="7"/>
  <c r="K357" i="7" s="1"/>
  <c r="O357" i="7" s="1"/>
  <c r="I358" i="7"/>
  <c r="K358" i="7" s="1"/>
  <c r="O358" i="7" s="1"/>
  <c r="I359" i="7"/>
  <c r="K359" i="7" s="1"/>
  <c r="O359" i="7" s="1"/>
  <c r="I356" i="7"/>
  <c r="K356" i="7" s="1"/>
  <c r="O356" i="7" s="1"/>
  <c r="I355" i="7"/>
  <c r="K355" i="7" s="1"/>
  <c r="O355" i="7" s="1"/>
  <c r="I354" i="7"/>
  <c r="K354" i="7" s="1"/>
  <c r="O354" i="7" s="1"/>
  <c r="I313" i="7" l="1"/>
  <c r="K313" i="7" s="1"/>
  <c r="O313" i="7" s="1"/>
  <c r="I312" i="7"/>
  <c r="K312" i="7" s="1"/>
  <c r="O312" i="7" s="1"/>
  <c r="I311" i="7"/>
  <c r="K311" i="7" s="1"/>
  <c r="O311" i="7" s="1"/>
  <c r="I310" i="7"/>
  <c r="K310" i="7" s="1"/>
  <c r="O310" i="7" s="1"/>
  <c r="I309" i="7"/>
  <c r="K309" i="7" s="1"/>
  <c r="O309" i="7" s="1"/>
  <c r="I308" i="7"/>
  <c r="K308" i="7" s="1"/>
  <c r="O308" i="7" s="1"/>
  <c r="I307" i="7"/>
  <c r="K307" i="7" s="1"/>
  <c r="O307" i="7" s="1"/>
  <c r="I306" i="7"/>
  <c r="K306" i="7" s="1"/>
  <c r="O306" i="7" s="1"/>
  <c r="I305" i="7"/>
  <c r="K305" i="7" s="1"/>
  <c r="O305" i="7" s="1"/>
  <c r="I304" i="7"/>
  <c r="K304" i="7" s="1"/>
  <c r="O304" i="7" s="1"/>
  <c r="I303" i="7"/>
  <c r="K303" i="7" s="1"/>
  <c r="O303" i="7" s="1"/>
  <c r="I302" i="7"/>
  <c r="K302" i="7" s="1"/>
  <c r="O302" i="7" s="1"/>
  <c r="I300" i="7"/>
  <c r="K300" i="7" s="1"/>
  <c r="O300" i="7" s="1"/>
  <c r="I299" i="7"/>
  <c r="K299" i="7" s="1"/>
  <c r="O299" i="7" s="1"/>
  <c r="I298" i="7"/>
  <c r="K298" i="7" s="1"/>
  <c r="O298" i="7" s="1"/>
  <c r="I297" i="7"/>
  <c r="K297" i="7" s="1"/>
  <c r="O297" i="7" s="1"/>
  <c r="I296" i="7"/>
  <c r="K296" i="7" s="1"/>
  <c r="O296" i="7" s="1"/>
  <c r="I294" i="7"/>
  <c r="K294" i="7" s="1"/>
  <c r="O294" i="7" s="1"/>
  <c r="I293" i="7"/>
  <c r="K293" i="7" s="1"/>
  <c r="O293" i="7" s="1"/>
  <c r="I292" i="7"/>
  <c r="K292" i="7" s="1"/>
  <c r="O292" i="7" s="1"/>
  <c r="I291" i="7"/>
  <c r="K291" i="7" s="1"/>
  <c r="O291" i="7" s="1"/>
  <c r="I290" i="7"/>
  <c r="K290" i="7" s="1"/>
  <c r="O290" i="7" s="1"/>
  <c r="I289" i="7"/>
  <c r="K289" i="7" s="1"/>
  <c r="O289" i="7" s="1"/>
  <c r="I287" i="7"/>
  <c r="K287" i="7" s="1"/>
  <c r="O287" i="7" s="1"/>
  <c r="I286" i="7"/>
  <c r="K286" i="7" s="1"/>
  <c r="O286" i="7" s="1"/>
  <c r="I285" i="7"/>
  <c r="K285" i="7" s="1"/>
  <c r="O285" i="7" s="1"/>
  <c r="I284" i="7"/>
  <c r="K284" i="7" s="1"/>
  <c r="O284" i="7" s="1"/>
  <c r="I283" i="7"/>
  <c r="K283" i="7" s="1"/>
  <c r="O283" i="7" s="1"/>
  <c r="I282" i="7"/>
  <c r="K282" i="7" s="1"/>
  <c r="O282" i="7" s="1"/>
  <c r="I281" i="7"/>
  <c r="K281" i="7" s="1"/>
  <c r="O281" i="7" s="1"/>
  <c r="I280" i="7"/>
  <c r="K280" i="7" s="1"/>
  <c r="O280" i="7" s="1"/>
  <c r="I279" i="7"/>
  <c r="K279" i="7" s="1"/>
  <c r="O279" i="7" s="1"/>
  <c r="I278" i="7"/>
  <c r="K278" i="7" s="1"/>
  <c r="O278" i="7" s="1"/>
  <c r="I277" i="7"/>
  <c r="K277" i="7" s="1"/>
  <c r="O277" i="7" s="1"/>
  <c r="I276" i="7"/>
  <c r="K276" i="7" s="1"/>
  <c r="O276" i="7" s="1"/>
  <c r="I274" i="7"/>
  <c r="K274" i="7" s="1"/>
  <c r="O274" i="7" s="1"/>
  <c r="I273" i="7"/>
  <c r="K273" i="7" s="1"/>
  <c r="O273" i="7" s="1"/>
  <c r="I272" i="7"/>
  <c r="K272" i="7" s="1"/>
  <c r="O272" i="7" s="1"/>
  <c r="I271" i="7"/>
  <c r="K271" i="7" s="1"/>
  <c r="O271" i="7" s="1"/>
  <c r="I270" i="7"/>
  <c r="K270" i="7" s="1"/>
  <c r="O270" i="7" s="1"/>
  <c r="I269" i="7"/>
  <c r="K269" i="7" s="1"/>
  <c r="O269" i="7" s="1"/>
  <c r="I268" i="7"/>
  <c r="K268" i="7" s="1"/>
  <c r="O268" i="7" s="1"/>
  <c r="I267" i="7"/>
  <c r="K267" i="7" s="1"/>
  <c r="O267" i="7" s="1"/>
  <c r="I266" i="7"/>
  <c r="K266" i="7" s="1"/>
  <c r="O266" i="7" s="1"/>
  <c r="I265" i="7"/>
  <c r="K265" i="7" s="1"/>
  <c r="O265" i="7" s="1"/>
  <c r="I264" i="7"/>
  <c r="K264" i="7" s="1"/>
  <c r="O264" i="7" s="1"/>
  <c r="I263" i="7"/>
  <c r="K263" i="7" s="1"/>
  <c r="O263" i="7" s="1"/>
  <c r="I261" i="7"/>
  <c r="K261" i="7" s="1"/>
  <c r="O261" i="7" s="1"/>
  <c r="I260" i="7"/>
  <c r="K260" i="7" s="1"/>
  <c r="O260" i="7" s="1"/>
  <c r="I259" i="7"/>
  <c r="K259" i="7" s="1"/>
  <c r="O259" i="7" s="1"/>
  <c r="I258" i="7"/>
  <c r="K258" i="7" s="1"/>
  <c r="O258" i="7" s="1"/>
  <c r="I257" i="7"/>
  <c r="K257" i="7" s="1"/>
  <c r="O257" i="7" s="1"/>
  <c r="I256" i="7"/>
  <c r="K256" i="7" s="1"/>
  <c r="O256" i="7" s="1"/>
  <c r="I255" i="7"/>
  <c r="K255" i="7" s="1"/>
  <c r="O255" i="7" s="1"/>
  <c r="I254" i="7"/>
  <c r="K254" i="7" s="1"/>
  <c r="O254" i="7" s="1"/>
  <c r="I253" i="7"/>
  <c r="K253" i="7" s="1"/>
  <c r="O253" i="7" s="1"/>
  <c r="I252" i="7"/>
  <c r="K252" i="7" s="1"/>
  <c r="O252" i="7" s="1"/>
  <c r="I251" i="7"/>
  <c r="K251" i="7" s="1"/>
  <c r="O251" i="7" s="1"/>
  <c r="I250" i="7"/>
  <c r="K250" i="7" s="1"/>
  <c r="O250" i="7" s="1"/>
  <c r="I248" i="7"/>
  <c r="K248" i="7" s="1"/>
  <c r="O248" i="7" s="1"/>
  <c r="I247" i="7"/>
  <c r="K247" i="7" s="1"/>
  <c r="O247" i="7" s="1"/>
  <c r="I246" i="7"/>
  <c r="K246" i="7" s="1"/>
  <c r="O246" i="7" s="1"/>
  <c r="I245" i="7"/>
  <c r="K245" i="7" s="1"/>
  <c r="O245" i="7" s="1"/>
  <c r="I244" i="7"/>
  <c r="K244" i="7" s="1"/>
  <c r="O244" i="7" s="1"/>
  <c r="I243" i="7"/>
  <c r="K243" i="7" s="1"/>
  <c r="O243" i="7" s="1"/>
  <c r="I242" i="7"/>
  <c r="K242" i="7" s="1"/>
  <c r="O242" i="7" s="1"/>
  <c r="I241" i="7"/>
  <c r="K241" i="7" s="1"/>
  <c r="O241" i="7" s="1"/>
  <c r="I240" i="7"/>
  <c r="K240" i="7" s="1"/>
  <c r="O240" i="7" s="1"/>
  <c r="I239" i="7"/>
  <c r="K239" i="7" s="1"/>
  <c r="O239" i="7" s="1"/>
  <c r="I238" i="7"/>
  <c r="K238" i="7" s="1"/>
  <c r="O238" i="7" s="1"/>
  <c r="I237" i="7"/>
  <c r="K237" i="7" s="1"/>
  <c r="O237" i="7" s="1"/>
  <c r="I235" i="7"/>
  <c r="K235" i="7" s="1"/>
  <c r="O235" i="7" s="1"/>
  <c r="I234" i="7"/>
  <c r="K234" i="7" s="1"/>
  <c r="O234" i="7" s="1"/>
  <c r="I233" i="7"/>
  <c r="K233" i="7" s="1"/>
  <c r="O233" i="7" s="1"/>
  <c r="I232" i="7"/>
  <c r="K232" i="7" s="1"/>
  <c r="O232" i="7" s="1"/>
  <c r="I231" i="7"/>
  <c r="K231" i="7" s="1"/>
  <c r="O231" i="7" s="1"/>
  <c r="I230" i="7"/>
  <c r="K230" i="7" s="1"/>
  <c r="O230" i="7" s="1"/>
  <c r="I229" i="7"/>
  <c r="K229" i="7" s="1"/>
  <c r="O229" i="7" s="1"/>
  <c r="I228" i="7"/>
  <c r="K228" i="7" s="1"/>
  <c r="O228" i="7" s="1"/>
  <c r="I227" i="7"/>
  <c r="K227" i="7" s="1"/>
  <c r="O227" i="7" s="1"/>
  <c r="I226" i="7"/>
  <c r="K226" i="7" s="1"/>
  <c r="O226" i="7" s="1"/>
  <c r="I225" i="7"/>
  <c r="K225" i="7" s="1"/>
  <c r="O225" i="7" s="1"/>
  <c r="I224" i="7"/>
  <c r="K224" i="7" s="1"/>
  <c r="O224" i="7" s="1"/>
  <c r="I222" i="7"/>
  <c r="K222" i="7" s="1"/>
  <c r="O222" i="7" s="1"/>
  <c r="I221" i="7"/>
  <c r="K221" i="7" s="1"/>
  <c r="O221" i="7" s="1"/>
  <c r="I220" i="7"/>
  <c r="K220" i="7" s="1"/>
  <c r="O220" i="7" s="1"/>
  <c r="I219" i="7"/>
  <c r="K219" i="7" s="1"/>
  <c r="O219" i="7" s="1"/>
  <c r="I218" i="7"/>
  <c r="K218" i="7" s="1"/>
  <c r="O218" i="7" s="1"/>
  <c r="I217" i="7"/>
  <c r="K217" i="7" s="1"/>
  <c r="O217" i="7" s="1"/>
  <c r="I216" i="7"/>
  <c r="K216" i="7" s="1"/>
  <c r="O216" i="7" s="1"/>
  <c r="I215" i="7"/>
  <c r="K215" i="7" s="1"/>
  <c r="O215" i="7" s="1"/>
  <c r="I214" i="7"/>
  <c r="K214" i="7" s="1"/>
  <c r="O214" i="7" s="1"/>
  <c r="I213" i="7"/>
  <c r="K213" i="7" s="1"/>
  <c r="O213" i="7" s="1"/>
  <c r="I212" i="7"/>
  <c r="K212" i="7" s="1"/>
  <c r="O212" i="7" s="1"/>
  <c r="I211" i="7"/>
  <c r="K211" i="7" s="1"/>
  <c r="O211" i="7" s="1"/>
  <c r="I209" i="7"/>
  <c r="K209" i="7" s="1"/>
  <c r="O209" i="7" s="1"/>
  <c r="I208" i="7"/>
  <c r="K208" i="7" s="1"/>
  <c r="O208" i="7" s="1"/>
  <c r="I207" i="7"/>
  <c r="K207" i="7" s="1"/>
  <c r="O207" i="7" s="1"/>
  <c r="I206" i="7"/>
  <c r="K206" i="7" s="1"/>
  <c r="O206" i="7" s="1"/>
  <c r="I205" i="7"/>
  <c r="K205" i="7" s="1"/>
  <c r="O205" i="7" s="1"/>
  <c r="I204" i="7"/>
  <c r="K204" i="7" s="1"/>
  <c r="O204" i="7" s="1"/>
  <c r="I203" i="7"/>
  <c r="K203" i="7" s="1"/>
  <c r="O203" i="7" s="1"/>
  <c r="I202" i="7"/>
  <c r="K202" i="7" s="1"/>
  <c r="O202" i="7" s="1"/>
  <c r="I201" i="7"/>
  <c r="K201" i="7" s="1"/>
  <c r="O201" i="7" s="1"/>
  <c r="I200" i="7"/>
  <c r="K200" i="7" s="1"/>
  <c r="O200" i="7" s="1"/>
  <c r="I199" i="7"/>
  <c r="K199" i="7" s="1"/>
  <c r="O199" i="7" s="1"/>
  <c r="I198" i="7"/>
  <c r="K198" i="7" s="1"/>
  <c r="O198" i="7" s="1"/>
  <c r="I196" i="7"/>
  <c r="K196" i="7" s="1"/>
  <c r="O196" i="7" s="1"/>
  <c r="I195" i="7"/>
  <c r="K195" i="7" s="1"/>
  <c r="O195" i="7" s="1"/>
  <c r="I194" i="7"/>
  <c r="K194" i="7" s="1"/>
  <c r="O194" i="7" s="1"/>
  <c r="I193" i="7"/>
  <c r="K193" i="7" s="1"/>
  <c r="O193" i="7" s="1"/>
  <c r="I192" i="7"/>
  <c r="K192" i="7" s="1"/>
  <c r="O192" i="7" s="1"/>
  <c r="I191" i="7"/>
  <c r="K191" i="7" s="1"/>
  <c r="O191" i="7" s="1"/>
  <c r="I190" i="7"/>
  <c r="K190" i="7" s="1"/>
  <c r="O190" i="7" s="1"/>
  <c r="I189" i="7"/>
  <c r="K189" i="7" s="1"/>
  <c r="O189" i="7" s="1"/>
  <c r="I188" i="7"/>
  <c r="K188" i="7" s="1"/>
  <c r="O188" i="7" s="1"/>
  <c r="I187" i="7"/>
  <c r="K187" i="7" s="1"/>
  <c r="O187" i="7" s="1"/>
  <c r="I186" i="7"/>
  <c r="K186" i="7" s="1"/>
  <c r="O186" i="7" s="1"/>
  <c r="I185" i="7"/>
  <c r="K185" i="7" s="1"/>
  <c r="O185" i="7" s="1"/>
  <c r="I183" i="7"/>
  <c r="K183" i="7" s="1"/>
  <c r="O183" i="7" s="1"/>
  <c r="I182" i="7"/>
  <c r="K182" i="7" s="1"/>
  <c r="O182" i="7" s="1"/>
  <c r="I181" i="7"/>
  <c r="K181" i="7" s="1"/>
  <c r="O181" i="7" s="1"/>
  <c r="I180" i="7"/>
  <c r="K180" i="7" s="1"/>
  <c r="O180" i="7" s="1"/>
  <c r="I179" i="7"/>
  <c r="K179" i="7" s="1"/>
  <c r="O179" i="7" s="1"/>
  <c r="I178" i="7"/>
  <c r="K178" i="7" s="1"/>
  <c r="O178" i="7" s="1"/>
  <c r="I177" i="7"/>
  <c r="K177" i="7" s="1"/>
  <c r="O177" i="7" s="1"/>
  <c r="I176" i="7"/>
  <c r="K176" i="7" s="1"/>
  <c r="O176" i="7" s="1"/>
  <c r="I175" i="7"/>
  <c r="K175" i="7" s="1"/>
  <c r="O175" i="7" s="1"/>
  <c r="I174" i="7"/>
  <c r="K174" i="7" s="1"/>
  <c r="O174" i="7" s="1"/>
  <c r="I173" i="7"/>
  <c r="K173" i="7" s="1"/>
  <c r="O173" i="7" s="1"/>
  <c r="I172" i="7"/>
  <c r="K172" i="7" s="1"/>
  <c r="O172" i="7" s="1"/>
  <c r="F165" i="7"/>
  <c r="I164" i="7"/>
  <c r="K164" i="7" s="1"/>
  <c r="O164" i="7" s="1"/>
  <c r="I163" i="7"/>
  <c r="K163" i="7" s="1"/>
  <c r="O163" i="7" s="1"/>
  <c r="I162" i="7"/>
  <c r="K162" i="7" s="1"/>
  <c r="O162" i="7" s="1"/>
  <c r="I161" i="7"/>
  <c r="K161" i="7" s="1"/>
  <c r="O161" i="7" s="1"/>
  <c r="I160" i="7"/>
  <c r="K160" i="7" s="1"/>
  <c r="O160" i="7" s="1"/>
  <c r="I159" i="7"/>
  <c r="K159" i="7" s="1"/>
  <c r="O159" i="7" s="1"/>
  <c r="I157" i="7"/>
  <c r="K157" i="7" s="1"/>
  <c r="O157" i="7" s="1"/>
  <c r="I156" i="7"/>
  <c r="K156" i="7" s="1"/>
  <c r="O156" i="7" s="1"/>
  <c r="I155" i="7"/>
  <c r="K155" i="7" s="1"/>
  <c r="O155" i="7" s="1"/>
  <c r="I154" i="7"/>
  <c r="K154" i="7" s="1"/>
  <c r="O154" i="7" s="1"/>
  <c r="I153" i="7"/>
  <c r="K153" i="7" s="1"/>
  <c r="O153" i="7" s="1"/>
  <c r="I152" i="7"/>
  <c r="K152" i="7" s="1"/>
  <c r="O152" i="7" s="1"/>
  <c r="I151" i="7"/>
  <c r="K151" i="7" s="1"/>
  <c r="O151" i="7" s="1"/>
  <c r="I150" i="7"/>
  <c r="K150" i="7" s="1"/>
  <c r="O150" i="7" s="1"/>
  <c r="I149" i="7"/>
  <c r="K149" i="7" s="1"/>
  <c r="O149" i="7" s="1"/>
  <c r="I148" i="7"/>
  <c r="K148" i="7" s="1"/>
  <c r="O148" i="7" s="1"/>
  <c r="I147" i="7"/>
  <c r="K147" i="7" s="1"/>
  <c r="O147" i="7" s="1"/>
  <c r="I146" i="7"/>
  <c r="K146" i="7" s="1"/>
  <c r="O146" i="7" s="1"/>
  <c r="I144" i="7"/>
  <c r="K144" i="7" s="1"/>
  <c r="O144" i="7" s="1"/>
  <c r="I143" i="7"/>
  <c r="K143" i="7" s="1"/>
  <c r="O143" i="7" s="1"/>
  <c r="I142" i="7"/>
  <c r="K142" i="7" s="1"/>
  <c r="O142" i="7" s="1"/>
  <c r="I141" i="7"/>
  <c r="K141" i="7" s="1"/>
  <c r="O141" i="7" s="1"/>
  <c r="I140" i="7"/>
  <c r="K140" i="7" s="1"/>
  <c r="O140" i="7" s="1"/>
  <c r="I139" i="7"/>
  <c r="K139" i="7" s="1"/>
  <c r="O139" i="7" s="1"/>
  <c r="I138" i="7"/>
  <c r="K138" i="7" s="1"/>
  <c r="O138" i="7" s="1"/>
  <c r="I137" i="7"/>
  <c r="K137" i="7" s="1"/>
  <c r="O137" i="7" s="1"/>
  <c r="I136" i="7"/>
  <c r="K136" i="7" s="1"/>
  <c r="O136" i="7" s="1"/>
  <c r="I135" i="7"/>
  <c r="K135" i="7" s="1"/>
  <c r="O135" i="7" s="1"/>
  <c r="I134" i="7"/>
  <c r="K134" i="7" s="1"/>
  <c r="O134" i="7" s="1"/>
  <c r="I133" i="7"/>
  <c r="K133" i="7" s="1"/>
  <c r="O133" i="7" s="1"/>
  <c r="G25" i="7"/>
  <c r="H25" i="7"/>
  <c r="I25" i="7" l="1"/>
  <c r="K25" i="7" s="1"/>
  <c r="O25" i="7" s="1"/>
</calcChain>
</file>

<file path=xl/sharedStrings.xml><?xml version="1.0" encoding="utf-8"?>
<sst xmlns="http://schemas.openxmlformats.org/spreadsheetml/2006/main" count="586" uniqueCount="92">
  <si>
    <t xml:space="preserve"> </t>
  </si>
  <si>
    <t>Loans and Advances</t>
  </si>
  <si>
    <t>To Other</t>
  </si>
  <si>
    <t>Local</t>
  </si>
  <si>
    <t>To</t>
  </si>
  <si>
    <t xml:space="preserve">Public </t>
  </si>
  <si>
    <t>Other</t>
  </si>
  <si>
    <t>End of</t>
  </si>
  <si>
    <t>Currency</t>
  </si>
  <si>
    <t>Central</t>
  </si>
  <si>
    <t>Financial</t>
  </si>
  <si>
    <t>Foreign</t>
  </si>
  <si>
    <t>Sector</t>
  </si>
  <si>
    <t>Private</t>
  </si>
  <si>
    <t>Treasury</t>
  </si>
  <si>
    <t>Period</t>
  </si>
  <si>
    <t>Cash</t>
  </si>
  <si>
    <t>Bank</t>
  </si>
  <si>
    <t>Assets</t>
  </si>
  <si>
    <t>Entities</t>
  </si>
  <si>
    <t>Bills</t>
  </si>
  <si>
    <t>Notes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</si>
  <si>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</si>
  <si>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</si>
  <si>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</si>
  <si>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</si>
  <si>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</si>
  <si>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</si>
  <si>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</si>
  <si>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</si>
  <si>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</si>
  <si>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</si>
  <si>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</si>
  <si>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</si>
  <si>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</si>
  <si>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</si>
  <si>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</si>
  <si>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</si>
  <si>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</si>
  <si>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</si>
  <si>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</si>
  <si>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</si>
  <si>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     $'000</t>
  </si>
  <si>
    <t>2001</t>
  </si>
  <si>
    <t>1977</t>
  </si>
  <si>
    <t>1978</t>
  </si>
  <si>
    <t>1979</t>
  </si>
  <si>
    <t>1980</t>
  </si>
  <si>
    <t>Total</t>
  </si>
  <si>
    <t>2002</t>
  </si>
  <si>
    <t>Balances with</t>
  </si>
  <si>
    <t>Central Government</t>
  </si>
  <si>
    <t>Holdings of</t>
  </si>
  <si>
    <t>Institutions</t>
  </si>
  <si>
    <t>2003</t>
  </si>
  <si>
    <t>2004</t>
  </si>
  <si>
    <t>2005</t>
  </si>
  <si>
    <t xml:space="preserve">  </t>
  </si>
  <si>
    <t>2006</t>
  </si>
  <si>
    <t>2009</t>
  </si>
  <si>
    <t>2010</t>
  </si>
  <si>
    <t>Securities</t>
  </si>
  <si>
    <t>2011</t>
  </si>
  <si>
    <t>2012</t>
  </si>
  <si>
    <t>2013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</si>
  <si>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</si>
  <si>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</si>
  <si>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</si>
  <si>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</si>
  <si>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</si>
  <si>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</si>
  <si>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</si>
  <si>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</si>
  <si>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</si>
  <si>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</si>
  <si>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</si>
  <si>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</si>
  <si>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</si>
  <si>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6 DOMESTIC BANKS: SUMMARY OF ASSETS</t>
  </si>
  <si>
    <t>Sept</t>
  </si>
  <si>
    <t>2015</t>
  </si>
  <si>
    <r>
      <t>Cash</t>
    </r>
    <r>
      <rPr>
        <sz val="12"/>
        <rFont val="Arial"/>
        <family val="2"/>
      </rPr>
      <t>: Includes only local currency notes and coins.</t>
    </r>
  </si>
  <si>
    <r>
      <t>Foreign Assets</t>
    </r>
    <r>
      <rPr>
        <sz val="12"/>
        <rFont val="Arial"/>
        <family val="2"/>
      </rPr>
      <t xml:space="preserve">: Balances due from banks and financial institutions abroad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balances due from head Office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holdings of foreign currency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any other foreign assets as reported by the domestic banks.</t>
    </r>
  </si>
  <si>
    <t xml:space="preserve">Net </t>
  </si>
  <si>
    <t>Loan Loss</t>
  </si>
  <si>
    <t xml:space="preserve"> Reserves</t>
  </si>
  <si>
    <t>Specific</t>
  </si>
  <si>
    <t>2020</t>
  </si>
  <si>
    <t>2021</t>
  </si>
  <si>
    <t>2023</t>
  </si>
  <si>
    <t>Sep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</si>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</sst>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_);\(0\)"/>
    <numFmt numFmtId="166" formatCode="#,##0.0_);\(#,##0.0\)"/>
  </numFmts>
  <fonts count="14" x14ac:knownFonts="1">
    <font>
      <sz val="10"/>
      <name val="Courier"/>
    </font>
    <font>
      <sz val="10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Courie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37" fontId="0" fillId="0" borderId="0"/>
    <xf numFmtId="37" fontId="1" fillId="0" borderId="0"/>
  </cellStyleXfs>
  <cellXfs count="57">
    <xf numFmtId="37" fontId="0" fillId="0" borderId="0" xfId="0"/>
    <xf numFmtId="37" fontId="3" fillId="0" borderId="0" xfId="0" applyFont="1"/>
    <xf numFmtId="37" fontId="3" fillId="2" borderId="0" xfId="0" applyFont="1" applyFill="1" applyAlignment="1">
      <alignment horizontal="justify"/>
    </xf>
    <xf numFmtId="37" fontId="3" fillId="2" borderId="0" xfId="0" applyFont="1" applyFill="1"/>
    <xf numFmtId="37" fontId="5" fillId="0" borderId="0" xfId="0" applyFont="1"/>
    <xf numFmtId="37" fontId="6" fillId="0" borderId="0" xfId="0" applyFont="1"/>
    <xf numFmtId="37" fontId="6" fillId="0" borderId="0" xfId="0" applyFont="1" applyAlignment="1">
      <alignment horizontal="fill"/>
    </xf>
    <xf numFmtId="37" fontId="7" fillId="0" borderId="0" xfId="0" quotePrefix="1" applyFont="1" applyAlignment="1">
      <alignment horizontal="right"/>
    </xf>
    <xf numFmtId="37" fontId="7" fillId="0" borderId="2" xfId="0" applyFont="1" applyBorder="1"/>
    <xf numFmtId="37" fontId="7" fillId="0" borderId="3" xfId="0" quotePrefix="1" applyFont="1" applyBorder="1" applyAlignment="1">
      <alignment horizontal="centerContinuous"/>
    </xf>
    <xf numFmtId="37" fontId="7" fillId="0" borderId="4" xfId="0" applyFont="1" applyBorder="1" applyAlignment="1">
      <alignment horizontal="centerContinuous"/>
    </xf>
    <xf numFmtId="37" fontId="7" fillId="0" borderId="5" xfId="0" applyFont="1" applyBorder="1" applyAlignment="1">
      <alignment horizontal="centerContinuous"/>
    </xf>
    <xf numFmtId="37" fontId="7" fillId="0" borderId="1" xfId="0" applyFont="1" applyBorder="1"/>
    <xf numFmtId="37" fontId="7" fillId="0" borderId="6" xfId="0" quotePrefix="1" applyFont="1" applyBorder="1" applyAlignment="1">
      <alignment horizontal="centerContinuous"/>
    </xf>
    <xf numFmtId="37" fontId="7" fillId="0" borderId="8" xfId="0" applyFont="1" applyBorder="1" applyAlignment="1">
      <alignment horizontal="centerContinuous"/>
    </xf>
    <xf numFmtId="37" fontId="7" fillId="0" borderId="7" xfId="0" applyFont="1" applyBorder="1" applyAlignment="1">
      <alignment horizontal="centerContinuous"/>
    </xf>
    <xf numFmtId="37" fontId="7" fillId="0" borderId="1" xfId="0" applyFont="1" applyBorder="1" applyAlignment="1">
      <alignment horizontal="center"/>
    </xf>
    <xf numFmtId="37" fontId="7" fillId="0" borderId="2" xfId="0" applyFont="1" applyBorder="1" applyAlignment="1">
      <alignment horizontal="center"/>
    </xf>
    <xf numFmtId="37" fontId="7" fillId="0" borderId="2" xfId="0" quotePrefix="1" applyFont="1" applyBorder="1" applyAlignment="1">
      <alignment horizontal="center"/>
    </xf>
    <xf numFmtId="37" fontId="5" fillId="0" borderId="2" xfId="0" applyFont="1" applyBorder="1"/>
    <xf numFmtId="37" fontId="7" fillId="0" borderId="1" xfId="0" quotePrefix="1" applyFont="1" applyBorder="1" applyAlignment="1">
      <alignment horizontal="center"/>
    </xf>
    <xf numFmtId="37" fontId="7" fillId="0" borderId="10" xfId="0" applyFont="1" applyBorder="1" applyAlignment="1">
      <alignment horizontal="center"/>
    </xf>
    <xf numFmtId="37" fontId="7" fillId="0" borderId="11" xfId="0" applyFont="1" applyBorder="1" applyAlignment="1">
      <alignment horizontal="center"/>
    </xf>
    <xf numFmtId="37" fontId="7" fillId="0" borderId="9" xfId="0" applyFont="1" applyBorder="1" applyAlignment="1">
      <alignment horizontal="center"/>
    </xf>
    <xf numFmtId="37" fontId="7" fillId="0" borderId="9" xfId="0" quotePrefix="1" applyFont="1" applyBorder="1" applyAlignment="1">
      <alignment horizontal="center"/>
    </xf>
    <xf numFmtId="37" fontId="7" fillId="0" borderId="6" xfId="0" quotePrefix="1" applyFont="1" applyBorder="1" applyAlignment="1">
      <alignment horizontal="center"/>
    </xf>
    <xf numFmtId="37" fontId="7" fillId="0" borderId="0" xfId="0" applyFont="1"/>
    <xf numFmtId="37" fontId="9" fillId="0" borderId="0" xfId="0" applyFont="1"/>
    <xf numFmtId="37" fontId="9" fillId="0" borderId="0" xfId="0" quotePrefix="1" applyFont="1" applyAlignment="1">
      <alignment horizontal="left"/>
    </xf>
    <xf numFmtId="164" fontId="7" fillId="0" borderId="0" xfId="0" applyNumberFormat="1" applyFont="1"/>
    <xf numFmtId="3" fontId="9" fillId="0" borderId="0" xfId="0" quotePrefix="1" applyNumberFormat="1" applyFont="1" applyAlignment="1">
      <alignment horizontal="left"/>
    </xf>
    <xf numFmtId="37" fontId="7" fillId="0" borderId="0" xfId="0" quotePrefix="1" applyFont="1" applyAlignment="1">
      <alignment horizontal="left"/>
    </xf>
    <xf numFmtId="37" fontId="7" fillId="0" borderId="0" xfId="0" quotePrefix="1" applyFont="1"/>
    <xf numFmtId="165" fontId="7" fillId="0" borderId="0" xfId="0" quotePrefix="1" applyNumberFormat="1" applyFont="1" applyAlignment="1">
      <alignment horizontal="left"/>
    </xf>
    <xf numFmtId="37" fontId="5" fillId="0" borderId="8" xfId="0" applyFont="1" applyBorder="1"/>
    <xf numFmtId="166" fontId="5" fillId="0" borderId="0" xfId="0" applyNumberFormat="1" applyFont="1"/>
    <xf numFmtId="3" fontId="9" fillId="0" borderId="0" xfId="0" applyNumberFormat="1" applyFont="1" applyAlignment="1">
      <alignment horizontal="left"/>
    </xf>
    <xf numFmtId="0" fontId="7" fillId="0" borderId="0" xfId="0" quotePrefix="1" applyNumberFormat="1" applyFont="1" applyAlignment="1">
      <alignment horizontal="left"/>
    </xf>
    <xf numFmtId="37" fontId="12" fillId="0" borderId="0" xfId="0" applyFont="1"/>
    <xf numFmtId="37" fontId="11" fillId="0" borderId="0" xfId="0" applyFont="1"/>
    <xf numFmtId="37" fontId="13" fillId="0" borderId="0" xfId="0" applyFont="1"/>
    <xf numFmtId="37" fontId="7" fillId="0" borderId="3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10" fillId="0" borderId="0" xfId="1" applyFont="1"/>
    <xf numFmtId="37" fontId="4" fillId="0" borderId="0" xfId="0" applyFont="1" applyAlignment="1">
      <alignment horizontal="center"/>
    </xf>
    <xf numFmtId="37" fontId="7" fillId="0" borderId="3" xfId="0" applyFont="1" applyBorder="1" applyAlignment="1">
      <alignment horizontal="center"/>
    </xf>
    <xf numFmtId="37" fontId="8" fillId="0" borderId="5" xfId="0" applyFont="1" applyBorder="1"/>
    <xf numFmtId="37" fontId="8" fillId="0" borderId="6" xfId="0" applyFont="1" applyBorder="1"/>
    <xf numFmtId="37" fontId="8" fillId="0" borderId="7" xfId="0" applyFont="1" applyBorder="1"/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7" fillId="0" borderId="6" xfId="0" applyFont="1" applyBorder="1" applyAlignment="1">
      <alignment horizontal="center"/>
    </xf>
    <xf numFmtId="37" fontId="7" fillId="0" borderId="8" xfId="0" applyFont="1" applyBorder="1" applyAlignment="1">
      <alignment horizontal="center"/>
    </xf>
    <xf numFmtId="37" fontId="7" fillId="0" borderId="0" xfId="0" applyFont="1" applyAlignment="1">
      <alignment horizontal="center"/>
    </xf>
    <xf numFmtId="37" fontId="7" fillId="0" borderId="7" xfId="0" applyFont="1" applyBorder="1" applyAlignment="1">
      <alignment horizontal="center"/>
    </xf>
    <xf numFmtId="37" fontId="2" fillId="2" borderId="0" xfId="0" applyFont="1" applyFill="1" applyAlignment="1">
      <alignment horizontal="center"/>
    </xf>
    <xf numFmtId="37" fontId="2" fillId="2" borderId="0" xfId="0" applyFont="1" applyFill="1" applyAlignment="1">
      <alignment horizontal="left" wrapText="1"/>
    </xf>
  </cellXfs>
  <cellStyles count="2">
    <cellStyle name="Normal" xfId="0" builtinId="0"/>
    <cellStyle name="Normal_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FP545"/>
  <sheetViews>
    <sheetView showGridLines="0" tabSelected="1" zoomScaleNormal="100" zoomScaleSheetLayoutView="100" workbookViewId="0">
      <pane xSplit="1" ySplit="9" topLeftCell="B522" activePane="bottomRight" state="frozen"/>
      <selection pane="topRight" activeCell="B1" sqref="B1"/>
      <selection pane="bottomLeft" activeCell="A14" sqref="A14"/>
      <selection pane="bottomRight" activeCell="A3" sqref="A3"/>
    </sheetView>
  </sheetViews>
  <sheetFormatPr defaultColWidth="9.625" defaultRowHeight="12" x14ac:dyDescent="0.15"/>
  <cols>
    <col min="1" max="1" width="6.875" style="4" bestFit="1" customWidth="1"/>
    <col min="2" max="2" width="9.625" style="4" customWidth="1"/>
    <col min="3" max="3" width="8.625" style="4" customWidth="1"/>
    <col min="4" max="4" width="10.375" style="4" customWidth="1"/>
    <col min="5" max="5" width="10.875" style="4" bestFit="1" customWidth="1"/>
    <col min="6" max="6" width="10.375" style="4" customWidth="1"/>
    <col min="7" max="7" width="9" style="4" customWidth="1"/>
    <col min="8" max="9" width="10.875" style="4" bestFit="1" customWidth="1"/>
    <col min="10" max="10" width="10.125" style="4" bestFit="1" customWidth="1"/>
    <col min="11" max="11" width="10.875" style="4" bestFit="1" customWidth="1"/>
    <col min="12" max="12" width="9.25" style="4" customWidth="1"/>
    <col min="13" max="13" width="8.625" style="4" customWidth="1"/>
    <col min="14" max="14" width="9.375" style="4" customWidth="1"/>
    <col min="15" max="15" width="9" style="4" bestFit="1" customWidth="1"/>
    <col min="16" max="16" width="11" style="4" bestFit="1" customWidth="1"/>
    <col min="17" max="17" width="12.75" style="4" customWidth="1"/>
    <col min="18" max="18" width="9.625" style="4"/>
    <col min="19" max="19" width="10.875" style="4" bestFit="1" customWidth="1"/>
    <col min="20" max="34" width="9.625" style="4"/>
    <col min="35" max="35" width="1.625" style="4" customWidth="1"/>
    <col min="36" max="36" width="9.625" style="4"/>
    <col min="37" max="37" width="1.625" style="4" customWidth="1"/>
    <col min="38" max="38" width="9.625" style="4"/>
    <col min="39" max="39" width="1.625" style="4" customWidth="1"/>
    <col min="40" max="40" width="9.625" style="4"/>
    <col min="41" max="41" width="1.625" style="4" customWidth="1"/>
    <col min="42" max="42" width="9.625" style="4"/>
    <col min="43" max="43" width="1.625" style="4" customWidth="1"/>
    <col min="44" max="44" width="9.625" style="4"/>
    <col min="45" max="45" width="1.625" style="4" customWidth="1"/>
    <col min="46" max="46" width="9.625" style="4"/>
    <col min="47" max="47" width="1.625" style="4" customWidth="1"/>
    <col min="48" max="48" width="9.625" style="4"/>
    <col min="49" max="49" width="1.625" style="4" customWidth="1"/>
    <col min="50" max="50" width="9.625" style="4"/>
    <col min="51" max="51" width="1.625" style="4" customWidth="1"/>
    <col min="52" max="52" width="9.625" style="4"/>
    <col min="53" max="53" width="1.625" style="4" customWidth="1"/>
    <col min="54" max="54" width="9.625" style="4"/>
    <col min="55" max="55" width="1.625" style="4" customWidth="1"/>
    <col min="56" max="56" width="9.625" style="4"/>
    <col min="57" max="57" width="1.625" style="4" customWidth="1"/>
    <col min="58" max="58" width="9.625" style="4"/>
    <col min="59" max="59" width="1.625" style="4" customWidth="1"/>
    <col min="60" max="16384" width="9.625" style="4"/>
  </cols>
  <sheetData>
    <row r="1" spans="1:16" ht="18" customHeight="1" x14ac:dyDescent="0.25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1.4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14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42</v>
      </c>
    </row>
    <row r="4" spans="1:16" ht="14.25" customHeight="1" x14ac:dyDescent="0.2">
      <c r="A4" s="8"/>
      <c r="B4" s="8"/>
      <c r="C4" s="45" t="s">
        <v>50</v>
      </c>
      <c r="D4" s="46"/>
      <c r="E4" s="8"/>
      <c r="F4" s="45" t="s">
        <v>1</v>
      </c>
      <c r="G4" s="49"/>
      <c r="H4" s="49"/>
      <c r="I4" s="49"/>
      <c r="J4" s="49"/>
      <c r="K4" s="50"/>
      <c r="L4" s="9" t="s">
        <v>52</v>
      </c>
      <c r="M4" s="10"/>
      <c r="N4" s="11"/>
      <c r="O4" s="8"/>
      <c r="P4" s="8"/>
    </row>
    <row r="5" spans="1:16" ht="12.75" x14ac:dyDescent="0.2">
      <c r="A5" s="12"/>
      <c r="B5" s="12"/>
      <c r="C5" s="47"/>
      <c r="D5" s="48"/>
      <c r="E5" s="12"/>
      <c r="F5" s="51"/>
      <c r="G5" s="52"/>
      <c r="H5" s="52"/>
      <c r="I5" s="52"/>
      <c r="J5" s="53"/>
      <c r="K5" s="54"/>
      <c r="L5" s="13" t="s">
        <v>51</v>
      </c>
      <c r="M5" s="14"/>
      <c r="N5" s="15"/>
      <c r="O5" s="12" t="s">
        <v>0</v>
      </c>
      <c r="P5" s="12" t="s">
        <v>0</v>
      </c>
    </row>
    <row r="6" spans="1:16" ht="13.5" customHeight="1" x14ac:dyDescent="0.2">
      <c r="A6" s="16"/>
      <c r="B6" s="16"/>
      <c r="C6" s="17"/>
      <c r="D6" s="18" t="s">
        <v>6</v>
      </c>
      <c r="E6" s="16"/>
      <c r="F6" s="17"/>
      <c r="G6" s="18" t="s">
        <v>2</v>
      </c>
      <c r="H6" s="17"/>
      <c r="I6" s="41"/>
      <c r="J6" s="19"/>
      <c r="K6" s="42"/>
      <c r="L6" s="17"/>
      <c r="M6" s="17"/>
      <c r="N6" s="17"/>
      <c r="O6" s="16"/>
      <c r="P6" s="16"/>
    </row>
    <row r="7" spans="1:16" ht="12.75" x14ac:dyDescent="0.2">
      <c r="A7" s="16"/>
      <c r="B7" s="20" t="s">
        <v>3</v>
      </c>
      <c r="C7" s="16"/>
      <c r="D7" s="20" t="s">
        <v>3</v>
      </c>
      <c r="E7" s="16"/>
      <c r="F7" s="20" t="s">
        <v>4</v>
      </c>
      <c r="G7" s="20" t="s">
        <v>5</v>
      </c>
      <c r="H7" s="20" t="s">
        <v>4</v>
      </c>
      <c r="I7" s="21"/>
      <c r="J7" s="16" t="s">
        <v>86</v>
      </c>
      <c r="K7" s="22"/>
      <c r="L7" s="16"/>
      <c r="M7" s="16"/>
      <c r="N7" s="20"/>
      <c r="O7" s="16"/>
      <c r="P7" s="16"/>
    </row>
    <row r="8" spans="1:16" ht="12.75" x14ac:dyDescent="0.2">
      <c r="A8" s="16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9</v>
      </c>
      <c r="G8" s="20" t="s">
        <v>12</v>
      </c>
      <c r="H8" s="20" t="s">
        <v>13</v>
      </c>
      <c r="I8" s="21"/>
      <c r="J8" s="16" t="s">
        <v>84</v>
      </c>
      <c r="L8" s="20" t="s">
        <v>14</v>
      </c>
      <c r="M8" s="20" t="s">
        <v>14</v>
      </c>
      <c r="N8" s="16" t="s">
        <v>6</v>
      </c>
      <c r="O8" s="20" t="s">
        <v>6</v>
      </c>
      <c r="P8" s="16"/>
    </row>
    <row r="9" spans="1:16" ht="14.25" customHeight="1" x14ac:dyDescent="0.2">
      <c r="A9" s="23" t="s">
        <v>15</v>
      </c>
      <c r="B9" s="24" t="s">
        <v>16</v>
      </c>
      <c r="C9" s="24" t="s">
        <v>17</v>
      </c>
      <c r="D9" s="24" t="s">
        <v>53</v>
      </c>
      <c r="E9" s="24" t="s">
        <v>18</v>
      </c>
      <c r="F9" s="24" t="s">
        <v>65</v>
      </c>
      <c r="G9" s="24" t="s">
        <v>19</v>
      </c>
      <c r="H9" s="24" t="s">
        <v>12</v>
      </c>
      <c r="I9" s="25" t="s">
        <v>48</v>
      </c>
      <c r="J9" s="24" t="s">
        <v>85</v>
      </c>
      <c r="K9" s="23" t="s">
        <v>83</v>
      </c>
      <c r="L9" s="24" t="s">
        <v>20</v>
      </c>
      <c r="M9" s="24" t="s">
        <v>21</v>
      </c>
      <c r="N9" s="24" t="s">
        <v>61</v>
      </c>
      <c r="O9" s="24" t="s">
        <v>18</v>
      </c>
      <c r="P9" s="24" t="s">
        <v>48</v>
      </c>
    </row>
    <row r="10" spans="1:16" ht="15.75" customHeight="1" x14ac:dyDescent="0.2">
      <c r="A10" s="26" t="s">
        <v>44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2.75" x14ac:dyDescent="0.2">
      <c r="A11" s="28" t="s">
        <v>67</v>
      </c>
      <c r="B11" s="27">
        <v>2594</v>
      </c>
      <c r="C11" s="27">
        <v>3195</v>
      </c>
      <c r="D11" s="27">
        <v>1472</v>
      </c>
      <c r="E11" s="27">
        <v>7811</v>
      </c>
      <c r="F11" s="27">
        <v>332</v>
      </c>
      <c r="G11" s="27">
        <v>4385</v>
      </c>
      <c r="H11" s="27">
        <v>54798</v>
      </c>
      <c r="I11" s="27">
        <v>59515</v>
      </c>
      <c r="J11" s="27">
        <v>0</v>
      </c>
      <c r="K11" s="27">
        <f t="shared" ref="K11" si="0">I11-J11</f>
        <v>59515</v>
      </c>
      <c r="L11" s="27">
        <v>2717</v>
      </c>
      <c r="M11" s="27">
        <v>0</v>
      </c>
      <c r="N11" s="27">
        <v>451</v>
      </c>
      <c r="O11" s="27">
        <f>P11-N11-M11-L11-K11-E11-D11-C11-B11</f>
        <v>12032</v>
      </c>
      <c r="P11" s="27">
        <v>89787</v>
      </c>
    </row>
    <row r="12" spans="1:16" ht="12.75" x14ac:dyDescent="0.2">
      <c r="A12" s="26" t="s">
        <v>45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2.75" x14ac:dyDescent="0.2">
      <c r="A13" s="28" t="s">
        <v>67</v>
      </c>
      <c r="B13" s="27">
        <v>2478</v>
      </c>
      <c r="C13" s="27">
        <v>5899</v>
      </c>
      <c r="D13" s="27">
        <v>16</v>
      </c>
      <c r="E13" s="27">
        <v>11936</v>
      </c>
      <c r="F13" s="27">
        <v>0</v>
      </c>
      <c r="G13" s="27">
        <v>6249</v>
      </c>
      <c r="H13" s="27">
        <v>58747</v>
      </c>
      <c r="I13" s="27">
        <v>64996</v>
      </c>
      <c r="J13" s="27">
        <v>0</v>
      </c>
      <c r="K13" s="27">
        <f t="shared" ref="K13" si="1">I13-J13</f>
        <v>64996</v>
      </c>
      <c r="L13" s="27">
        <v>5817</v>
      </c>
      <c r="M13" s="27">
        <v>0</v>
      </c>
      <c r="N13" s="27">
        <v>1196</v>
      </c>
      <c r="O13" s="27">
        <f t="shared" ref="O13:O75" si="2">P13-N13-M13-L13-K13-E13-D13-C13-B13</f>
        <v>14740</v>
      </c>
      <c r="P13" s="27">
        <v>107078</v>
      </c>
    </row>
    <row r="14" spans="1:16" ht="12.75" x14ac:dyDescent="0.2">
      <c r="A14" s="26" t="s">
        <v>46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12.75" x14ac:dyDescent="0.2">
      <c r="A15" s="28" t="s">
        <v>67</v>
      </c>
      <c r="B15" s="27">
        <v>3256</v>
      </c>
      <c r="C15" s="27">
        <v>2962</v>
      </c>
      <c r="D15" s="27">
        <v>446</v>
      </c>
      <c r="E15" s="27">
        <v>19861</v>
      </c>
      <c r="F15" s="27">
        <v>1955</v>
      </c>
      <c r="G15" s="27">
        <v>8126</v>
      </c>
      <c r="H15" s="27">
        <v>76469</v>
      </c>
      <c r="I15" s="27">
        <v>86550</v>
      </c>
      <c r="J15" s="27">
        <v>0</v>
      </c>
      <c r="K15" s="27">
        <f t="shared" ref="K15" si="3">I15-J15</f>
        <v>86550</v>
      </c>
      <c r="L15" s="27">
        <v>300</v>
      </c>
      <c r="M15" s="27">
        <v>0</v>
      </c>
      <c r="N15" s="27">
        <v>336</v>
      </c>
      <c r="O15" s="27">
        <f t="shared" si="2"/>
        <v>19064</v>
      </c>
      <c r="P15" s="27">
        <v>132775</v>
      </c>
    </row>
    <row r="16" spans="1:16" ht="12.75" x14ac:dyDescent="0.2">
      <c r="A16" s="26" t="s">
        <v>47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ht="12.75" x14ac:dyDescent="0.2">
      <c r="A17" s="28" t="s">
        <v>67</v>
      </c>
      <c r="B17" s="27">
        <v>3736</v>
      </c>
      <c r="C17" s="27">
        <v>4756</v>
      </c>
      <c r="D17" s="27">
        <v>117</v>
      </c>
      <c r="E17" s="27">
        <v>22555</v>
      </c>
      <c r="F17" s="27">
        <v>2204</v>
      </c>
      <c r="G17" s="27">
        <v>6996</v>
      </c>
      <c r="H17" s="27">
        <v>82692</v>
      </c>
      <c r="I17" s="27">
        <v>91892</v>
      </c>
      <c r="J17" s="27">
        <v>0</v>
      </c>
      <c r="K17" s="27">
        <f t="shared" ref="K17" si="4">I17-J17</f>
        <v>91892</v>
      </c>
      <c r="L17" s="27">
        <v>7316</v>
      </c>
      <c r="M17" s="27">
        <v>0</v>
      </c>
      <c r="N17" s="27">
        <v>296</v>
      </c>
      <c r="O17" s="27">
        <f t="shared" si="2"/>
        <v>19936</v>
      </c>
      <c r="P17" s="27">
        <v>150604</v>
      </c>
    </row>
    <row r="18" spans="1:22" ht="12.75" x14ac:dyDescent="0.2">
      <c r="A18" s="26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22" ht="12.75" x14ac:dyDescent="0.2">
      <c r="A19" s="28" t="s">
        <v>67</v>
      </c>
      <c r="B19" s="27">
        <v>3271</v>
      </c>
      <c r="C19" s="27">
        <v>9264</v>
      </c>
      <c r="D19" s="27">
        <v>1366</v>
      </c>
      <c r="E19" s="27">
        <v>22951</v>
      </c>
      <c r="F19" s="27">
        <v>4166</v>
      </c>
      <c r="G19" s="27">
        <v>8797</v>
      </c>
      <c r="H19" s="27">
        <v>95946</v>
      </c>
      <c r="I19" s="27">
        <v>108909</v>
      </c>
      <c r="J19" s="27">
        <v>0</v>
      </c>
      <c r="K19" s="27">
        <f t="shared" ref="K19" si="5">I19-J19</f>
        <v>108909</v>
      </c>
      <c r="L19" s="27">
        <v>2259</v>
      </c>
      <c r="M19" s="27">
        <v>0</v>
      </c>
      <c r="N19" s="27">
        <v>251</v>
      </c>
      <c r="O19" s="27">
        <f t="shared" si="2"/>
        <v>21804</v>
      </c>
      <c r="P19" s="27">
        <v>170075</v>
      </c>
    </row>
    <row r="20" spans="1:22" ht="12.75" x14ac:dyDescent="0.2">
      <c r="A20" s="26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22" ht="12.75" x14ac:dyDescent="0.2">
      <c r="A21" s="28" t="s">
        <v>67</v>
      </c>
      <c r="B21" s="27">
        <v>3845</v>
      </c>
      <c r="C21" s="27">
        <v>12673</v>
      </c>
      <c r="D21" s="27">
        <v>1754</v>
      </c>
      <c r="E21" s="27">
        <v>14068</v>
      </c>
      <c r="F21" s="27">
        <v>14210</v>
      </c>
      <c r="G21" s="27">
        <v>9796</v>
      </c>
      <c r="H21" s="27">
        <v>108338</v>
      </c>
      <c r="I21" s="27">
        <v>132344</v>
      </c>
      <c r="J21" s="27">
        <v>0</v>
      </c>
      <c r="K21" s="27">
        <f t="shared" ref="K21" si="6">I21-J21</f>
        <v>132344</v>
      </c>
      <c r="L21" s="27">
        <v>1753</v>
      </c>
      <c r="M21" s="27">
        <v>0</v>
      </c>
      <c r="N21" s="27">
        <v>211</v>
      </c>
      <c r="O21" s="27">
        <f t="shared" si="2"/>
        <v>19220</v>
      </c>
      <c r="P21" s="27">
        <v>185868</v>
      </c>
    </row>
    <row r="22" spans="1:22" ht="12.75" x14ac:dyDescent="0.2">
      <c r="A22" s="26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2" ht="12.75" x14ac:dyDescent="0.2">
      <c r="A23" s="28" t="s">
        <v>67</v>
      </c>
      <c r="B23" s="27">
        <v>3979</v>
      </c>
      <c r="C23" s="27">
        <v>9870</v>
      </c>
      <c r="D23" s="27">
        <v>68</v>
      </c>
      <c r="E23" s="27">
        <v>18483</v>
      </c>
      <c r="F23" s="27">
        <v>15436</v>
      </c>
      <c r="G23" s="27">
        <v>7129</v>
      </c>
      <c r="H23" s="27">
        <v>118866</v>
      </c>
      <c r="I23" s="27">
        <v>141431</v>
      </c>
      <c r="J23" s="27">
        <v>0</v>
      </c>
      <c r="K23" s="27">
        <f t="shared" ref="K23" si="7">I23-J23</f>
        <v>141431</v>
      </c>
      <c r="L23" s="27">
        <v>16452</v>
      </c>
      <c r="M23" s="27">
        <v>0</v>
      </c>
      <c r="N23" s="27">
        <v>166</v>
      </c>
      <c r="O23" s="27">
        <f t="shared" si="2"/>
        <v>17430</v>
      </c>
      <c r="P23" s="27">
        <v>207879</v>
      </c>
    </row>
    <row r="24" spans="1:22" ht="12.75" x14ac:dyDescent="0.2">
      <c r="A24" s="26" t="s">
        <v>25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V24" s="27"/>
    </row>
    <row r="25" spans="1:22" ht="12.75" x14ac:dyDescent="0.2">
      <c r="A25" s="28" t="s">
        <v>67</v>
      </c>
      <c r="B25" s="27">
        <v>4331</v>
      </c>
      <c r="C25" s="27">
        <v>15480</v>
      </c>
      <c r="D25" s="27">
        <v>352</v>
      </c>
      <c r="E25" s="27">
        <v>18940</v>
      </c>
      <c r="F25" s="27">
        <v>16673</v>
      </c>
      <c r="G25" s="27">
        <f>195+5898+9152</f>
        <v>15245</v>
      </c>
      <c r="H25" s="27">
        <f>913+65396+870+60727+85+444+1189</f>
        <v>129624</v>
      </c>
      <c r="I25" s="27">
        <f>H25+G25+F25</f>
        <v>161542</v>
      </c>
      <c r="J25" s="27">
        <v>0</v>
      </c>
      <c r="K25" s="27">
        <f t="shared" ref="K25" si="8">I25-J25</f>
        <v>161542</v>
      </c>
      <c r="L25" s="27">
        <v>5256</v>
      </c>
      <c r="M25" s="27">
        <v>0</v>
      </c>
      <c r="N25" s="27">
        <v>165</v>
      </c>
      <c r="O25" s="27">
        <f t="shared" si="2"/>
        <v>19159</v>
      </c>
      <c r="P25" s="27">
        <v>225225</v>
      </c>
    </row>
    <row r="26" spans="1:22" ht="12.75" x14ac:dyDescent="0.2">
      <c r="A26" s="29" t="s">
        <v>26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2" ht="12.75" x14ac:dyDescent="0.2">
      <c r="A27" s="28" t="s">
        <v>67</v>
      </c>
      <c r="B27" s="27">
        <v>4365</v>
      </c>
      <c r="C27" s="27">
        <v>16704</v>
      </c>
      <c r="D27" s="27">
        <v>52</v>
      </c>
      <c r="E27" s="27">
        <v>19273</v>
      </c>
      <c r="F27" s="27">
        <v>18962</v>
      </c>
      <c r="G27" s="27">
        <v>3398</v>
      </c>
      <c r="H27" s="27">
        <v>121538</v>
      </c>
      <c r="I27" s="27">
        <v>143898</v>
      </c>
      <c r="J27" s="27">
        <v>0</v>
      </c>
      <c r="K27" s="27">
        <f t="shared" ref="K27:K40" si="9">I27-J27</f>
        <v>143898</v>
      </c>
      <c r="L27" s="27">
        <v>14452</v>
      </c>
      <c r="M27" s="27">
        <v>0</v>
      </c>
      <c r="N27" s="27">
        <v>165</v>
      </c>
      <c r="O27" s="27">
        <f t="shared" si="2"/>
        <v>18387</v>
      </c>
      <c r="P27" s="27">
        <v>217296</v>
      </c>
    </row>
    <row r="28" spans="1:22" ht="12.75" x14ac:dyDescent="0.2">
      <c r="A28" s="29" t="s">
        <v>27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2" ht="12.75" x14ac:dyDescent="0.2">
      <c r="A29" s="30" t="s">
        <v>68</v>
      </c>
      <c r="B29" s="27">
        <v>5113</v>
      </c>
      <c r="C29" s="27">
        <v>15054</v>
      </c>
      <c r="D29" s="27">
        <v>203</v>
      </c>
      <c r="E29" s="27">
        <v>20289</v>
      </c>
      <c r="F29" s="27">
        <v>18253</v>
      </c>
      <c r="G29" s="27">
        <v>3765</v>
      </c>
      <c r="H29" s="27">
        <v>117631</v>
      </c>
      <c r="I29" s="27">
        <v>139649</v>
      </c>
      <c r="J29" s="27">
        <v>0</v>
      </c>
      <c r="K29" s="27">
        <f t="shared" si="9"/>
        <v>139649</v>
      </c>
      <c r="L29" s="27">
        <v>22947</v>
      </c>
      <c r="M29" s="27">
        <v>0</v>
      </c>
      <c r="N29" s="27">
        <v>166</v>
      </c>
      <c r="O29" s="27">
        <f t="shared" si="2"/>
        <v>14987</v>
      </c>
      <c r="P29" s="27">
        <v>218408</v>
      </c>
    </row>
    <row r="30" spans="1:22" ht="12.75" x14ac:dyDescent="0.2">
      <c r="A30" s="30" t="s">
        <v>69</v>
      </c>
      <c r="B30" s="27">
        <v>2757</v>
      </c>
      <c r="C30" s="27">
        <v>18176</v>
      </c>
      <c r="D30" s="27">
        <v>71</v>
      </c>
      <c r="E30" s="27">
        <v>23249</v>
      </c>
      <c r="F30" s="27">
        <v>18157</v>
      </c>
      <c r="G30" s="27">
        <v>3815</v>
      </c>
      <c r="H30" s="27">
        <v>118177</v>
      </c>
      <c r="I30" s="27">
        <v>140149</v>
      </c>
      <c r="J30" s="27">
        <v>0</v>
      </c>
      <c r="K30" s="27">
        <f t="shared" si="9"/>
        <v>140149</v>
      </c>
      <c r="L30" s="27">
        <v>24087</v>
      </c>
      <c r="M30" s="27">
        <v>0</v>
      </c>
      <c r="N30" s="27">
        <v>166</v>
      </c>
      <c r="O30" s="27">
        <f t="shared" si="2"/>
        <v>17206</v>
      </c>
      <c r="P30" s="27">
        <v>225861</v>
      </c>
    </row>
    <row r="31" spans="1:22" ht="12.75" x14ac:dyDescent="0.2">
      <c r="A31" s="30" t="s">
        <v>70</v>
      </c>
      <c r="B31" s="27">
        <v>2847</v>
      </c>
      <c r="C31" s="27">
        <v>13838</v>
      </c>
      <c r="D31" s="27">
        <v>107</v>
      </c>
      <c r="E31" s="27">
        <v>22083</v>
      </c>
      <c r="F31" s="27">
        <v>17245</v>
      </c>
      <c r="G31" s="27">
        <v>3059</v>
      </c>
      <c r="H31" s="27">
        <v>115497</v>
      </c>
      <c r="I31" s="27">
        <v>135801</v>
      </c>
      <c r="J31" s="27">
        <v>0</v>
      </c>
      <c r="K31" s="27">
        <f t="shared" si="9"/>
        <v>135801</v>
      </c>
      <c r="L31" s="27">
        <v>30038</v>
      </c>
      <c r="M31" s="27">
        <v>0</v>
      </c>
      <c r="N31" s="27">
        <v>160</v>
      </c>
      <c r="O31" s="27">
        <f t="shared" si="2"/>
        <v>20045</v>
      </c>
      <c r="P31" s="27">
        <v>224919</v>
      </c>
    </row>
    <row r="32" spans="1:22" ht="12.75" x14ac:dyDescent="0.2">
      <c r="A32" s="30" t="s">
        <v>71</v>
      </c>
      <c r="B32" s="27">
        <v>3614</v>
      </c>
      <c r="C32" s="27">
        <v>16704</v>
      </c>
      <c r="D32" s="27">
        <v>113</v>
      </c>
      <c r="E32" s="27">
        <v>21590</v>
      </c>
      <c r="F32" s="27">
        <v>16504</v>
      </c>
      <c r="G32" s="27">
        <v>2827</v>
      </c>
      <c r="H32" s="27">
        <v>112316</v>
      </c>
      <c r="I32" s="27">
        <v>131647</v>
      </c>
      <c r="J32" s="27">
        <v>0</v>
      </c>
      <c r="K32" s="27">
        <f t="shared" si="9"/>
        <v>131647</v>
      </c>
      <c r="L32" s="27">
        <v>33464</v>
      </c>
      <c r="M32" s="27">
        <v>0</v>
      </c>
      <c r="N32" s="27">
        <v>160</v>
      </c>
      <c r="O32" s="27">
        <f t="shared" si="2"/>
        <v>18548</v>
      </c>
      <c r="P32" s="27">
        <v>225840</v>
      </c>
    </row>
    <row r="33" spans="1:16" ht="12.75" x14ac:dyDescent="0.2">
      <c r="A33" s="30" t="s">
        <v>72</v>
      </c>
      <c r="B33" s="27">
        <v>2535</v>
      </c>
      <c r="C33" s="27">
        <v>15294</v>
      </c>
      <c r="D33" s="27">
        <v>144</v>
      </c>
      <c r="E33" s="27">
        <v>23527</v>
      </c>
      <c r="F33" s="27">
        <v>16477</v>
      </c>
      <c r="G33" s="27">
        <v>3103</v>
      </c>
      <c r="H33" s="27">
        <v>111960</v>
      </c>
      <c r="I33" s="27">
        <v>131540</v>
      </c>
      <c r="J33" s="27">
        <v>0</v>
      </c>
      <c r="K33" s="27">
        <f t="shared" si="9"/>
        <v>131540</v>
      </c>
      <c r="L33" s="27">
        <v>37433</v>
      </c>
      <c r="M33" s="27">
        <v>0</v>
      </c>
      <c r="N33" s="27">
        <v>160</v>
      </c>
      <c r="O33" s="27">
        <f t="shared" si="2"/>
        <v>27472</v>
      </c>
      <c r="P33" s="27">
        <v>238105</v>
      </c>
    </row>
    <row r="34" spans="1:16" ht="12.75" x14ac:dyDescent="0.2">
      <c r="A34" s="30" t="s">
        <v>73</v>
      </c>
      <c r="B34" s="27">
        <v>3519</v>
      </c>
      <c r="C34" s="27">
        <v>17233</v>
      </c>
      <c r="D34" s="27">
        <v>125</v>
      </c>
      <c r="E34" s="27">
        <v>18780</v>
      </c>
      <c r="F34" s="27">
        <v>15881</v>
      </c>
      <c r="G34" s="27">
        <v>3215</v>
      </c>
      <c r="H34" s="27">
        <v>114091</v>
      </c>
      <c r="I34" s="27">
        <v>133187</v>
      </c>
      <c r="J34" s="27">
        <v>0</v>
      </c>
      <c r="K34" s="27">
        <f t="shared" si="9"/>
        <v>133187</v>
      </c>
      <c r="L34" s="27">
        <v>36564</v>
      </c>
      <c r="M34" s="27">
        <v>0</v>
      </c>
      <c r="N34" s="27">
        <v>161</v>
      </c>
      <c r="O34" s="27">
        <f t="shared" si="2"/>
        <v>27087</v>
      </c>
      <c r="P34" s="27">
        <v>236656</v>
      </c>
    </row>
    <row r="35" spans="1:16" ht="12.75" x14ac:dyDescent="0.2">
      <c r="A35" s="30" t="s">
        <v>74</v>
      </c>
      <c r="B35" s="27">
        <v>3932</v>
      </c>
      <c r="C35" s="27">
        <v>17731</v>
      </c>
      <c r="D35" s="27">
        <v>40</v>
      </c>
      <c r="E35" s="27">
        <v>17885</v>
      </c>
      <c r="F35" s="27">
        <v>15575</v>
      </c>
      <c r="G35" s="27">
        <v>2721</v>
      </c>
      <c r="H35" s="27">
        <v>115383</v>
      </c>
      <c r="I35" s="27">
        <v>133679</v>
      </c>
      <c r="J35" s="27">
        <v>0</v>
      </c>
      <c r="K35" s="27">
        <f t="shared" si="9"/>
        <v>133679</v>
      </c>
      <c r="L35" s="27">
        <v>38488</v>
      </c>
      <c r="M35" s="27">
        <v>0</v>
      </c>
      <c r="N35" s="27">
        <v>161</v>
      </c>
      <c r="O35" s="27">
        <f t="shared" si="2"/>
        <v>28358</v>
      </c>
      <c r="P35" s="27">
        <v>240274</v>
      </c>
    </row>
    <row r="36" spans="1:16" ht="12.75" x14ac:dyDescent="0.2">
      <c r="A36" s="30" t="s">
        <v>75</v>
      </c>
      <c r="B36" s="27">
        <v>2787</v>
      </c>
      <c r="C36" s="27">
        <v>15352</v>
      </c>
      <c r="D36" s="27">
        <v>66</v>
      </c>
      <c r="E36" s="27">
        <v>17829</v>
      </c>
      <c r="F36" s="27">
        <v>15270</v>
      </c>
      <c r="G36" s="27">
        <v>2986</v>
      </c>
      <c r="H36" s="27">
        <v>117208</v>
      </c>
      <c r="I36" s="27">
        <v>135464</v>
      </c>
      <c r="J36" s="27">
        <v>0</v>
      </c>
      <c r="K36" s="27">
        <f t="shared" si="9"/>
        <v>135464</v>
      </c>
      <c r="L36" s="27">
        <v>40075</v>
      </c>
      <c r="M36" s="27">
        <v>0</v>
      </c>
      <c r="N36" s="27">
        <v>160</v>
      </c>
      <c r="O36" s="27">
        <f t="shared" si="2"/>
        <v>22005</v>
      </c>
      <c r="P36" s="27">
        <v>233738</v>
      </c>
    </row>
    <row r="37" spans="1:16" ht="12.75" x14ac:dyDescent="0.2">
      <c r="A37" s="30" t="s">
        <v>79</v>
      </c>
      <c r="B37" s="27">
        <v>3429</v>
      </c>
      <c r="C37" s="27">
        <v>19901</v>
      </c>
      <c r="D37" s="27">
        <v>89</v>
      </c>
      <c r="E37" s="27">
        <v>17612</v>
      </c>
      <c r="F37" s="27">
        <v>14306</v>
      </c>
      <c r="G37" s="27">
        <v>2707</v>
      </c>
      <c r="H37" s="27">
        <v>118215</v>
      </c>
      <c r="I37" s="27">
        <v>135228</v>
      </c>
      <c r="J37" s="27">
        <v>0</v>
      </c>
      <c r="K37" s="27">
        <f t="shared" si="9"/>
        <v>135228</v>
      </c>
      <c r="L37" s="27">
        <v>32734</v>
      </c>
      <c r="M37" s="27">
        <v>0</v>
      </c>
      <c r="N37" s="27">
        <v>161</v>
      </c>
      <c r="O37" s="27">
        <f t="shared" si="2"/>
        <v>23547</v>
      </c>
      <c r="P37" s="27">
        <v>232701</v>
      </c>
    </row>
    <row r="38" spans="1:16" ht="12.75" x14ac:dyDescent="0.2">
      <c r="A38" s="30" t="s">
        <v>76</v>
      </c>
      <c r="B38" s="27">
        <v>2654</v>
      </c>
      <c r="C38" s="27">
        <v>15655</v>
      </c>
      <c r="D38" s="27">
        <v>863</v>
      </c>
      <c r="E38" s="27">
        <v>17839</v>
      </c>
      <c r="F38" s="27">
        <v>14092</v>
      </c>
      <c r="G38" s="27">
        <v>3177</v>
      </c>
      <c r="H38" s="27">
        <v>119353</v>
      </c>
      <c r="I38" s="27">
        <v>136622</v>
      </c>
      <c r="J38" s="27">
        <v>0</v>
      </c>
      <c r="K38" s="27">
        <f t="shared" si="9"/>
        <v>136622</v>
      </c>
      <c r="L38" s="27">
        <v>33228</v>
      </c>
      <c r="M38" s="27">
        <v>0</v>
      </c>
      <c r="N38" s="27">
        <v>161</v>
      </c>
      <c r="O38" s="27">
        <f t="shared" si="2"/>
        <v>23685</v>
      </c>
      <c r="P38" s="27">
        <v>230707</v>
      </c>
    </row>
    <row r="39" spans="1:16" ht="12.75" x14ac:dyDescent="0.2">
      <c r="A39" s="30" t="s">
        <v>77</v>
      </c>
      <c r="B39" s="27">
        <v>2649</v>
      </c>
      <c r="C39" s="27">
        <v>19894</v>
      </c>
      <c r="D39" s="27">
        <v>902</v>
      </c>
      <c r="E39" s="27">
        <v>14718</v>
      </c>
      <c r="F39" s="27">
        <v>14357</v>
      </c>
      <c r="G39" s="27">
        <v>3191</v>
      </c>
      <c r="H39" s="27">
        <v>123328</v>
      </c>
      <c r="I39" s="27">
        <v>140876</v>
      </c>
      <c r="J39" s="27">
        <v>0</v>
      </c>
      <c r="K39" s="27">
        <f t="shared" si="9"/>
        <v>140876</v>
      </c>
      <c r="L39" s="27">
        <v>25298</v>
      </c>
      <c r="M39" s="27">
        <v>0</v>
      </c>
      <c r="N39" s="27">
        <v>161</v>
      </c>
      <c r="O39" s="27">
        <f t="shared" si="2"/>
        <v>19701</v>
      </c>
      <c r="P39" s="27">
        <v>224199</v>
      </c>
    </row>
    <row r="40" spans="1:16" ht="12.75" x14ac:dyDescent="0.2">
      <c r="A40" s="28" t="s">
        <v>67</v>
      </c>
      <c r="B40" s="27">
        <v>5113</v>
      </c>
      <c r="C40" s="27">
        <v>17631</v>
      </c>
      <c r="D40" s="27">
        <v>1536</v>
      </c>
      <c r="E40" s="27">
        <v>16836</v>
      </c>
      <c r="F40" s="27">
        <v>13367</v>
      </c>
      <c r="G40" s="27">
        <v>3032</v>
      </c>
      <c r="H40" s="27">
        <v>119884</v>
      </c>
      <c r="I40" s="27">
        <v>136283</v>
      </c>
      <c r="J40" s="27">
        <v>0</v>
      </c>
      <c r="K40" s="27">
        <f t="shared" si="9"/>
        <v>136283</v>
      </c>
      <c r="L40" s="27">
        <v>34449</v>
      </c>
      <c r="M40" s="27">
        <v>0</v>
      </c>
      <c r="N40" s="27">
        <v>161</v>
      </c>
      <c r="O40" s="27">
        <f t="shared" si="2"/>
        <v>21057</v>
      </c>
      <c r="P40" s="27">
        <v>233066</v>
      </c>
    </row>
    <row r="41" spans="1:16" ht="14.25" customHeight="1" x14ac:dyDescent="0.2">
      <c r="A41" s="26" t="s">
        <v>28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2.75" x14ac:dyDescent="0.2">
      <c r="A42" s="30" t="s">
        <v>68</v>
      </c>
      <c r="B42" s="27">
        <v>3382</v>
      </c>
      <c r="C42" s="27">
        <v>18103</v>
      </c>
      <c r="D42" s="27">
        <v>975</v>
      </c>
      <c r="E42" s="27">
        <v>10930</v>
      </c>
      <c r="F42" s="27">
        <v>12427</v>
      </c>
      <c r="G42" s="27">
        <v>3248</v>
      </c>
      <c r="H42" s="27">
        <v>121926</v>
      </c>
      <c r="I42" s="27">
        <v>137601</v>
      </c>
      <c r="J42" s="27">
        <v>0</v>
      </c>
      <c r="K42" s="27">
        <f t="shared" ref="K42:K53" si="10">I42-J42</f>
        <v>137601</v>
      </c>
      <c r="L42" s="27">
        <v>43395</v>
      </c>
      <c r="M42" s="27">
        <v>0</v>
      </c>
      <c r="N42" s="27">
        <v>161</v>
      </c>
      <c r="O42" s="27">
        <f t="shared" si="2"/>
        <v>23659</v>
      </c>
      <c r="P42" s="27">
        <v>238206</v>
      </c>
    </row>
    <row r="43" spans="1:16" ht="12.75" x14ac:dyDescent="0.2">
      <c r="A43" s="30" t="s">
        <v>69</v>
      </c>
      <c r="B43" s="27">
        <v>3240</v>
      </c>
      <c r="C43" s="27">
        <v>18139</v>
      </c>
      <c r="D43" s="27">
        <v>913</v>
      </c>
      <c r="E43" s="27">
        <v>9399</v>
      </c>
      <c r="F43" s="27">
        <v>12182</v>
      </c>
      <c r="G43" s="27">
        <v>3885</v>
      </c>
      <c r="H43" s="27">
        <v>120051</v>
      </c>
      <c r="I43" s="27">
        <v>136118</v>
      </c>
      <c r="J43" s="27">
        <v>0</v>
      </c>
      <c r="K43" s="27">
        <f t="shared" si="10"/>
        <v>136118</v>
      </c>
      <c r="L43" s="27">
        <v>44420</v>
      </c>
      <c r="M43" s="27">
        <v>0</v>
      </c>
      <c r="N43" s="27">
        <v>161</v>
      </c>
      <c r="O43" s="27">
        <f t="shared" si="2"/>
        <v>23518</v>
      </c>
      <c r="P43" s="27">
        <v>235908</v>
      </c>
    </row>
    <row r="44" spans="1:16" ht="12.75" x14ac:dyDescent="0.2">
      <c r="A44" s="30" t="s">
        <v>70</v>
      </c>
      <c r="B44" s="27">
        <v>4108</v>
      </c>
      <c r="C44" s="27">
        <v>17394</v>
      </c>
      <c r="D44" s="27">
        <v>1003</v>
      </c>
      <c r="E44" s="27">
        <v>11375</v>
      </c>
      <c r="F44" s="27">
        <v>11968</v>
      </c>
      <c r="G44" s="27">
        <v>2911</v>
      </c>
      <c r="H44" s="27">
        <v>117679</v>
      </c>
      <c r="I44" s="27">
        <v>132558</v>
      </c>
      <c r="J44" s="27">
        <v>0</v>
      </c>
      <c r="K44" s="27">
        <f t="shared" si="10"/>
        <v>132558</v>
      </c>
      <c r="L44" s="27">
        <v>49809</v>
      </c>
      <c r="M44" s="27">
        <v>0</v>
      </c>
      <c r="N44" s="27">
        <v>160</v>
      </c>
      <c r="O44" s="27">
        <f t="shared" si="2"/>
        <v>24855</v>
      </c>
      <c r="P44" s="27">
        <v>241262</v>
      </c>
    </row>
    <row r="45" spans="1:16" ht="12.75" x14ac:dyDescent="0.2">
      <c r="A45" s="30" t="s">
        <v>71</v>
      </c>
      <c r="B45" s="27">
        <v>4202</v>
      </c>
      <c r="C45" s="27">
        <v>15897</v>
      </c>
      <c r="D45" s="27">
        <v>1021</v>
      </c>
      <c r="E45" s="27">
        <v>8875</v>
      </c>
      <c r="F45" s="27">
        <v>10973</v>
      </c>
      <c r="G45" s="27">
        <v>2759</v>
      </c>
      <c r="H45" s="27">
        <v>117555</v>
      </c>
      <c r="I45" s="27">
        <v>131287</v>
      </c>
      <c r="J45" s="27">
        <v>0</v>
      </c>
      <c r="K45" s="27">
        <f t="shared" si="10"/>
        <v>131287</v>
      </c>
      <c r="L45" s="27">
        <v>52091</v>
      </c>
      <c r="M45" s="27">
        <v>0</v>
      </c>
      <c r="N45" s="27">
        <v>160</v>
      </c>
      <c r="O45" s="27">
        <f t="shared" si="2"/>
        <v>27784</v>
      </c>
      <c r="P45" s="27">
        <v>241317</v>
      </c>
    </row>
    <row r="46" spans="1:16" ht="12.75" x14ac:dyDescent="0.2">
      <c r="A46" s="30" t="s">
        <v>72</v>
      </c>
      <c r="B46" s="27">
        <v>3103</v>
      </c>
      <c r="C46" s="27">
        <v>23645</v>
      </c>
      <c r="D46" s="27">
        <v>1551</v>
      </c>
      <c r="E46" s="27">
        <v>11222</v>
      </c>
      <c r="F46" s="27">
        <v>10710</v>
      </c>
      <c r="G46" s="27">
        <v>3303</v>
      </c>
      <c r="H46" s="27">
        <v>117017</v>
      </c>
      <c r="I46" s="27">
        <v>131030</v>
      </c>
      <c r="J46" s="27">
        <v>1150</v>
      </c>
      <c r="K46" s="27">
        <f t="shared" si="10"/>
        <v>129880</v>
      </c>
      <c r="L46" s="27">
        <v>50542</v>
      </c>
      <c r="M46" s="27">
        <v>0</v>
      </c>
      <c r="N46" s="27">
        <v>160</v>
      </c>
      <c r="O46" s="27">
        <f t="shared" si="2"/>
        <v>30465</v>
      </c>
      <c r="P46" s="27">
        <v>250568</v>
      </c>
    </row>
    <row r="47" spans="1:16" ht="12.75" x14ac:dyDescent="0.2">
      <c r="A47" s="30" t="s">
        <v>73</v>
      </c>
      <c r="B47" s="27">
        <v>4944</v>
      </c>
      <c r="C47" s="27">
        <v>22312</v>
      </c>
      <c r="D47" s="27">
        <v>125</v>
      </c>
      <c r="E47" s="27">
        <v>12716</v>
      </c>
      <c r="F47" s="27">
        <v>10359</v>
      </c>
      <c r="G47" s="27">
        <v>2609</v>
      </c>
      <c r="H47" s="27">
        <v>120834</v>
      </c>
      <c r="I47" s="27">
        <v>133802</v>
      </c>
      <c r="J47" s="27">
        <v>1150</v>
      </c>
      <c r="K47" s="27">
        <f t="shared" si="10"/>
        <v>132652</v>
      </c>
      <c r="L47" s="27">
        <v>50517</v>
      </c>
      <c r="M47" s="27">
        <v>0</v>
      </c>
      <c r="N47" s="27">
        <v>3384</v>
      </c>
      <c r="O47" s="27">
        <f t="shared" si="2"/>
        <v>28692</v>
      </c>
      <c r="P47" s="27">
        <v>255342</v>
      </c>
    </row>
    <row r="48" spans="1:16" ht="12.75" x14ac:dyDescent="0.2">
      <c r="A48" s="30" t="s">
        <v>74</v>
      </c>
      <c r="B48" s="27">
        <v>3492</v>
      </c>
      <c r="C48" s="27">
        <v>21525</v>
      </c>
      <c r="D48" s="27">
        <v>80</v>
      </c>
      <c r="E48" s="27">
        <v>14522</v>
      </c>
      <c r="F48" s="27">
        <v>7866</v>
      </c>
      <c r="G48" s="27">
        <v>5276</v>
      </c>
      <c r="H48" s="27">
        <v>126390</v>
      </c>
      <c r="I48" s="27">
        <v>139532</v>
      </c>
      <c r="J48" s="27">
        <v>1150</v>
      </c>
      <c r="K48" s="27">
        <f t="shared" si="10"/>
        <v>138382</v>
      </c>
      <c r="L48" s="27">
        <v>50001</v>
      </c>
      <c r="M48" s="27">
        <v>0</v>
      </c>
      <c r="N48" s="27">
        <v>3384</v>
      </c>
      <c r="O48" s="27">
        <f t="shared" si="2"/>
        <v>30009</v>
      </c>
      <c r="P48" s="27">
        <v>261395</v>
      </c>
    </row>
    <row r="49" spans="1:16" ht="12.75" x14ac:dyDescent="0.2">
      <c r="A49" s="30" t="s">
        <v>75</v>
      </c>
      <c r="B49" s="27">
        <v>4317</v>
      </c>
      <c r="C49" s="27">
        <v>23002</v>
      </c>
      <c r="D49" s="27">
        <v>359</v>
      </c>
      <c r="E49" s="27">
        <v>14752</v>
      </c>
      <c r="F49" s="27">
        <v>9136</v>
      </c>
      <c r="G49" s="27">
        <v>3120</v>
      </c>
      <c r="H49" s="27">
        <v>128805</v>
      </c>
      <c r="I49" s="27">
        <v>141061</v>
      </c>
      <c r="J49" s="27">
        <v>1250</v>
      </c>
      <c r="K49" s="27">
        <f t="shared" si="10"/>
        <v>139811</v>
      </c>
      <c r="L49" s="27">
        <v>43729</v>
      </c>
      <c r="M49" s="27">
        <v>0</v>
      </c>
      <c r="N49" s="27">
        <v>3884</v>
      </c>
      <c r="O49" s="27">
        <f t="shared" si="2"/>
        <v>27205</v>
      </c>
      <c r="P49" s="27">
        <v>257059</v>
      </c>
    </row>
    <row r="50" spans="1:16" ht="12.75" x14ac:dyDescent="0.2">
      <c r="A50" s="30" t="s">
        <v>79</v>
      </c>
      <c r="B50" s="27">
        <v>4305</v>
      </c>
      <c r="C50" s="27">
        <v>20376</v>
      </c>
      <c r="D50" s="27">
        <v>162</v>
      </c>
      <c r="E50" s="27">
        <v>16673</v>
      </c>
      <c r="F50" s="27">
        <v>9021</v>
      </c>
      <c r="G50" s="27">
        <v>2396</v>
      </c>
      <c r="H50" s="27">
        <v>129302</v>
      </c>
      <c r="I50" s="27">
        <v>140719</v>
      </c>
      <c r="J50" s="27">
        <v>1250</v>
      </c>
      <c r="K50" s="27">
        <f t="shared" si="10"/>
        <v>139469</v>
      </c>
      <c r="L50" s="27">
        <v>49761</v>
      </c>
      <c r="M50" s="27">
        <v>0</v>
      </c>
      <c r="N50" s="27">
        <v>540</v>
      </c>
      <c r="O50" s="27">
        <f t="shared" si="2"/>
        <v>27893</v>
      </c>
      <c r="P50" s="27">
        <v>259179</v>
      </c>
    </row>
    <row r="51" spans="1:16" ht="12.75" x14ac:dyDescent="0.2">
      <c r="A51" s="30" t="s">
        <v>76</v>
      </c>
      <c r="B51" s="27">
        <v>3229</v>
      </c>
      <c r="C51" s="27">
        <v>20516</v>
      </c>
      <c r="D51" s="27">
        <v>125</v>
      </c>
      <c r="E51" s="27">
        <v>15743</v>
      </c>
      <c r="F51" s="27">
        <v>8385</v>
      </c>
      <c r="G51" s="27">
        <v>2937</v>
      </c>
      <c r="H51" s="27">
        <v>133932</v>
      </c>
      <c r="I51" s="27">
        <v>145254</v>
      </c>
      <c r="J51" s="27">
        <v>1250</v>
      </c>
      <c r="K51" s="27">
        <f t="shared" si="10"/>
        <v>144004</v>
      </c>
      <c r="L51" s="27">
        <v>46120</v>
      </c>
      <c r="M51" s="27">
        <v>0</v>
      </c>
      <c r="N51" s="27">
        <v>540</v>
      </c>
      <c r="O51" s="27">
        <f t="shared" si="2"/>
        <v>23362</v>
      </c>
      <c r="P51" s="27">
        <v>253639</v>
      </c>
    </row>
    <row r="52" spans="1:16" ht="12.75" x14ac:dyDescent="0.2">
      <c r="A52" s="30" t="s">
        <v>77</v>
      </c>
      <c r="B52" s="27">
        <v>4245</v>
      </c>
      <c r="C52" s="27">
        <v>20508</v>
      </c>
      <c r="D52" s="27">
        <v>747</v>
      </c>
      <c r="E52" s="27">
        <v>16297</v>
      </c>
      <c r="F52" s="27">
        <v>7319</v>
      </c>
      <c r="G52" s="27">
        <v>3442</v>
      </c>
      <c r="H52" s="27">
        <v>137750</v>
      </c>
      <c r="I52" s="27">
        <v>148511</v>
      </c>
      <c r="J52" s="27">
        <v>1250</v>
      </c>
      <c r="K52" s="27">
        <f t="shared" si="10"/>
        <v>147261</v>
      </c>
      <c r="L52" s="27">
        <v>39693</v>
      </c>
      <c r="M52" s="27">
        <v>0</v>
      </c>
      <c r="N52" s="27">
        <v>40</v>
      </c>
      <c r="O52" s="27">
        <f t="shared" si="2"/>
        <v>24147</v>
      </c>
      <c r="P52" s="27">
        <v>252938</v>
      </c>
    </row>
    <row r="53" spans="1:16" ht="12.75" x14ac:dyDescent="0.2">
      <c r="A53" s="28" t="s">
        <v>67</v>
      </c>
      <c r="B53" s="27">
        <v>4362</v>
      </c>
      <c r="C53" s="27">
        <v>21071</v>
      </c>
      <c r="D53" s="27">
        <v>167</v>
      </c>
      <c r="E53" s="27">
        <v>16022</v>
      </c>
      <c r="F53" s="27">
        <v>7835</v>
      </c>
      <c r="G53" s="27">
        <v>9386</v>
      </c>
      <c r="H53" s="27">
        <v>147908</v>
      </c>
      <c r="I53" s="27">
        <v>165129</v>
      </c>
      <c r="J53" s="27">
        <v>1250</v>
      </c>
      <c r="K53" s="27">
        <f t="shared" si="10"/>
        <v>163879</v>
      </c>
      <c r="L53" s="27">
        <v>40441</v>
      </c>
      <c r="M53" s="27">
        <v>0</v>
      </c>
      <c r="N53" s="27">
        <v>40</v>
      </c>
      <c r="O53" s="27">
        <f t="shared" si="2"/>
        <v>24262</v>
      </c>
      <c r="P53" s="27">
        <v>270244</v>
      </c>
    </row>
    <row r="54" spans="1:16" ht="12.75" x14ac:dyDescent="0.2">
      <c r="A54" s="26" t="s">
        <v>29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ht="12.75" x14ac:dyDescent="0.2">
      <c r="A55" s="30" t="s">
        <v>68</v>
      </c>
      <c r="B55" s="27">
        <v>3270</v>
      </c>
      <c r="C55" s="27">
        <v>20879</v>
      </c>
      <c r="D55" s="27">
        <v>251</v>
      </c>
      <c r="E55" s="27">
        <v>15851</v>
      </c>
      <c r="F55" s="27">
        <v>6638</v>
      </c>
      <c r="G55" s="27">
        <v>8529</v>
      </c>
      <c r="H55" s="27">
        <v>152410</v>
      </c>
      <c r="I55" s="27">
        <v>167577</v>
      </c>
      <c r="J55" s="27">
        <v>1250</v>
      </c>
      <c r="K55" s="27">
        <f t="shared" ref="K55:K66" si="11">I55-J55</f>
        <v>166327</v>
      </c>
      <c r="L55" s="27">
        <v>41912</v>
      </c>
      <c r="M55" s="27">
        <v>0</v>
      </c>
      <c r="N55" s="27">
        <v>40</v>
      </c>
      <c r="O55" s="27">
        <f t="shared" si="2"/>
        <v>26234</v>
      </c>
      <c r="P55" s="27">
        <v>274764</v>
      </c>
    </row>
    <row r="56" spans="1:16" ht="12.75" x14ac:dyDescent="0.2">
      <c r="A56" s="30" t="s">
        <v>69</v>
      </c>
      <c r="B56" s="27">
        <v>4036</v>
      </c>
      <c r="C56" s="27">
        <v>21569</v>
      </c>
      <c r="D56" s="27">
        <v>235</v>
      </c>
      <c r="E56" s="27">
        <v>17526</v>
      </c>
      <c r="F56" s="27">
        <v>6929</v>
      </c>
      <c r="G56" s="27">
        <v>8685</v>
      </c>
      <c r="H56" s="27">
        <v>153599</v>
      </c>
      <c r="I56" s="27">
        <v>169213</v>
      </c>
      <c r="J56" s="27">
        <v>1250</v>
      </c>
      <c r="K56" s="27">
        <f t="shared" si="11"/>
        <v>167963</v>
      </c>
      <c r="L56" s="27">
        <v>40422</v>
      </c>
      <c r="M56" s="27">
        <v>0</v>
      </c>
      <c r="N56" s="27">
        <v>40</v>
      </c>
      <c r="O56" s="27">
        <f t="shared" si="2"/>
        <v>24244</v>
      </c>
      <c r="P56" s="27">
        <v>276035</v>
      </c>
    </row>
    <row r="57" spans="1:16" ht="12.75" x14ac:dyDescent="0.2">
      <c r="A57" s="30" t="s">
        <v>70</v>
      </c>
      <c r="B57" s="27">
        <v>4198</v>
      </c>
      <c r="C57" s="27">
        <v>22906</v>
      </c>
      <c r="D57" s="27">
        <v>221</v>
      </c>
      <c r="E57" s="27">
        <v>18331</v>
      </c>
      <c r="F57" s="27">
        <v>6178</v>
      </c>
      <c r="G57" s="27">
        <v>11621</v>
      </c>
      <c r="H57" s="27">
        <v>153518</v>
      </c>
      <c r="I57" s="27">
        <v>171317</v>
      </c>
      <c r="J57" s="27">
        <v>1250</v>
      </c>
      <c r="K57" s="27">
        <f t="shared" si="11"/>
        <v>170067</v>
      </c>
      <c r="L57" s="27">
        <v>48609</v>
      </c>
      <c r="M57" s="27">
        <v>0</v>
      </c>
      <c r="N57" s="27">
        <v>40</v>
      </c>
      <c r="O57" s="27">
        <f t="shared" si="2"/>
        <v>28172</v>
      </c>
      <c r="P57" s="27">
        <v>292544</v>
      </c>
    </row>
    <row r="58" spans="1:16" ht="12.75" x14ac:dyDescent="0.2">
      <c r="A58" s="30" t="s">
        <v>71</v>
      </c>
      <c r="B58" s="27">
        <v>3969</v>
      </c>
      <c r="C58" s="27">
        <v>20982</v>
      </c>
      <c r="D58" s="27">
        <v>130</v>
      </c>
      <c r="E58" s="27">
        <v>13213</v>
      </c>
      <c r="F58" s="27">
        <v>6070</v>
      </c>
      <c r="G58" s="27">
        <v>11460</v>
      </c>
      <c r="H58" s="27">
        <v>158987</v>
      </c>
      <c r="I58" s="27">
        <v>176517</v>
      </c>
      <c r="J58" s="27">
        <v>1401</v>
      </c>
      <c r="K58" s="27">
        <f t="shared" si="11"/>
        <v>175116</v>
      </c>
      <c r="L58" s="27">
        <v>49638</v>
      </c>
      <c r="M58" s="27">
        <v>0</v>
      </c>
      <c r="N58" s="27">
        <v>2196</v>
      </c>
      <c r="O58" s="27">
        <f t="shared" si="2"/>
        <v>28648</v>
      </c>
      <c r="P58" s="27">
        <v>293892</v>
      </c>
    </row>
    <row r="59" spans="1:16" ht="12.75" x14ac:dyDescent="0.2">
      <c r="A59" s="30" t="s">
        <v>72</v>
      </c>
      <c r="B59" s="27">
        <v>5444</v>
      </c>
      <c r="C59" s="27">
        <v>33963</v>
      </c>
      <c r="D59" s="27">
        <v>1259</v>
      </c>
      <c r="E59" s="27">
        <v>11778</v>
      </c>
      <c r="F59" s="27">
        <v>5838</v>
      </c>
      <c r="G59" s="27">
        <v>11305</v>
      </c>
      <c r="H59" s="27">
        <v>159595</v>
      </c>
      <c r="I59" s="27">
        <v>176738</v>
      </c>
      <c r="J59" s="27">
        <v>1527</v>
      </c>
      <c r="K59" s="27">
        <f t="shared" si="11"/>
        <v>175211</v>
      </c>
      <c r="L59" s="27">
        <v>31807</v>
      </c>
      <c r="M59" s="27">
        <v>0</v>
      </c>
      <c r="N59" s="27">
        <v>2946</v>
      </c>
      <c r="O59" s="27">
        <f t="shared" si="2"/>
        <v>34780</v>
      </c>
      <c r="P59" s="27">
        <v>297188</v>
      </c>
    </row>
    <row r="60" spans="1:16" ht="12.75" x14ac:dyDescent="0.2">
      <c r="A60" s="30" t="s">
        <v>73</v>
      </c>
      <c r="B60" s="27">
        <v>5653</v>
      </c>
      <c r="C60" s="27">
        <v>26624</v>
      </c>
      <c r="D60" s="27">
        <v>225</v>
      </c>
      <c r="E60" s="27">
        <v>14815</v>
      </c>
      <c r="F60" s="27">
        <v>5512</v>
      </c>
      <c r="G60" s="27">
        <v>10760</v>
      </c>
      <c r="H60" s="27">
        <v>166673</v>
      </c>
      <c r="I60" s="27">
        <v>182945</v>
      </c>
      <c r="J60" s="27">
        <v>1447</v>
      </c>
      <c r="K60" s="27">
        <f t="shared" si="11"/>
        <v>181498</v>
      </c>
      <c r="L60" s="27">
        <v>43948</v>
      </c>
      <c r="M60" s="27">
        <v>0</v>
      </c>
      <c r="N60" s="27">
        <v>2946</v>
      </c>
      <c r="O60" s="27">
        <f t="shared" si="2"/>
        <v>36059</v>
      </c>
      <c r="P60" s="27">
        <v>311768</v>
      </c>
    </row>
    <row r="61" spans="1:16" ht="12.75" x14ac:dyDescent="0.2">
      <c r="A61" s="30" t="s">
        <v>74</v>
      </c>
      <c r="B61" s="27">
        <v>4000</v>
      </c>
      <c r="C61" s="27">
        <v>21742</v>
      </c>
      <c r="D61" s="27">
        <v>116</v>
      </c>
      <c r="E61" s="27">
        <v>14914</v>
      </c>
      <c r="F61" s="27">
        <v>5473</v>
      </c>
      <c r="G61" s="27">
        <v>11489</v>
      </c>
      <c r="H61" s="27">
        <v>173917</v>
      </c>
      <c r="I61" s="27">
        <v>190879</v>
      </c>
      <c r="J61" s="27">
        <v>1527</v>
      </c>
      <c r="K61" s="27">
        <f t="shared" si="11"/>
        <v>189352</v>
      </c>
      <c r="L61" s="27">
        <v>46870</v>
      </c>
      <c r="M61" s="27">
        <v>0</v>
      </c>
      <c r="N61" s="27">
        <v>40</v>
      </c>
      <c r="O61" s="27">
        <f t="shared" si="2"/>
        <v>31517</v>
      </c>
      <c r="P61" s="27">
        <v>308551</v>
      </c>
    </row>
    <row r="62" spans="1:16" ht="12.75" x14ac:dyDescent="0.2">
      <c r="A62" s="30" t="s">
        <v>75</v>
      </c>
      <c r="B62" s="27">
        <v>5054</v>
      </c>
      <c r="C62" s="27">
        <v>28245</v>
      </c>
      <c r="D62" s="27">
        <v>449</v>
      </c>
      <c r="E62" s="27">
        <v>11957</v>
      </c>
      <c r="F62" s="27">
        <v>5088</v>
      </c>
      <c r="G62" s="27">
        <v>10911</v>
      </c>
      <c r="H62" s="27">
        <v>182231</v>
      </c>
      <c r="I62" s="27">
        <v>198230</v>
      </c>
      <c r="J62" s="27">
        <v>1547</v>
      </c>
      <c r="K62" s="27">
        <f t="shared" si="11"/>
        <v>196683</v>
      </c>
      <c r="L62" s="27">
        <v>33602</v>
      </c>
      <c r="M62" s="27">
        <v>0</v>
      </c>
      <c r="N62" s="27">
        <v>40</v>
      </c>
      <c r="O62" s="27">
        <f t="shared" si="2"/>
        <v>22992</v>
      </c>
      <c r="P62" s="27">
        <v>299022</v>
      </c>
    </row>
    <row r="63" spans="1:16" ht="12.75" x14ac:dyDescent="0.2">
      <c r="A63" s="30" t="s">
        <v>79</v>
      </c>
      <c r="B63" s="27">
        <v>3662</v>
      </c>
      <c r="C63" s="27">
        <v>18261</v>
      </c>
      <c r="D63" s="27">
        <v>249</v>
      </c>
      <c r="E63" s="27">
        <v>10192</v>
      </c>
      <c r="F63" s="27">
        <v>4917</v>
      </c>
      <c r="G63" s="27">
        <v>10481</v>
      </c>
      <c r="H63" s="27">
        <v>183022</v>
      </c>
      <c r="I63" s="27">
        <v>198420</v>
      </c>
      <c r="J63" s="27">
        <v>1547</v>
      </c>
      <c r="K63" s="27">
        <f t="shared" si="11"/>
        <v>196873</v>
      </c>
      <c r="L63" s="27">
        <v>43359</v>
      </c>
      <c r="M63" s="27">
        <v>0</v>
      </c>
      <c r="N63" s="27">
        <v>40</v>
      </c>
      <c r="O63" s="27">
        <f t="shared" si="2"/>
        <v>27626</v>
      </c>
      <c r="P63" s="27">
        <v>300262</v>
      </c>
    </row>
    <row r="64" spans="1:16" ht="12.75" x14ac:dyDescent="0.2">
      <c r="A64" s="30" t="s">
        <v>76</v>
      </c>
      <c r="B64" s="27">
        <v>3353</v>
      </c>
      <c r="C64" s="27">
        <v>28551</v>
      </c>
      <c r="D64" s="27">
        <v>167</v>
      </c>
      <c r="E64" s="27">
        <v>9174</v>
      </c>
      <c r="F64" s="27">
        <v>4802</v>
      </c>
      <c r="G64" s="27">
        <v>11198</v>
      </c>
      <c r="H64" s="27">
        <v>190840</v>
      </c>
      <c r="I64" s="27">
        <v>206840</v>
      </c>
      <c r="J64" s="27">
        <v>1574</v>
      </c>
      <c r="K64" s="27">
        <f t="shared" si="11"/>
        <v>205266</v>
      </c>
      <c r="L64" s="27">
        <v>41942</v>
      </c>
      <c r="M64" s="27">
        <v>0</v>
      </c>
      <c r="N64" s="27">
        <v>40</v>
      </c>
      <c r="O64" s="27">
        <f t="shared" si="2"/>
        <v>32153</v>
      </c>
      <c r="P64" s="27">
        <v>320646</v>
      </c>
    </row>
    <row r="65" spans="1:16" ht="12.75" x14ac:dyDescent="0.2">
      <c r="A65" s="30" t="s">
        <v>77</v>
      </c>
      <c r="B65" s="27">
        <v>4363</v>
      </c>
      <c r="C65" s="27">
        <v>25574</v>
      </c>
      <c r="D65" s="27">
        <v>1119</v>
      </c>
      <c r="E65" s="27">
        <v>10594</v>
      </c>
      <c r="F65" s="27">
        <v>4473</v>
      </c>
      <c r="G65" s="27">
        <v>10819</v>
      </c>
      <c r="H65" s="27">
        <v>199152</v>
      </c>
      <c r="I65" s="27">
        <v>214444</v>
      </c>
      <c r="J65" s="27">
        <v>1674</v>
      </c>
      <c r="K65" s="27">
        <f t="shared" si="11"/>
        <v>212770</v>
      </c>
      <c r="L65" s="27">
        <v>36769</v>
      </c>
      <c r="M65" s="27">
        <v>0</v>
      </c>
      <c r="N65" s="27">
        <v>40</v>
      </c>
      <c r="O65" s="27">
        <f t="shared" si="2"/>
        <v>22370</v>
      </c>
      <c r="P65" s="27">
        <v>313599</v>
      </c>
    </row>
    <row r="66" spans="1:16" ht="12.75" x14ac:dyDescent="0.2">
      <c r="A66" s="28" t="s">
        <v>67</v>
      </c>
      <c r="B66" s="27">
        <v>5798</v>
      </c>
      <c r="C66" s="27">
        <v>23629</v>
      </c>
      <c r="D66" s="27">
        <v>1104</v>
      </c>
      <c r="E66" s="27">
        <v>13848</v>
      </c>
      <c r="F66" s="27">
        <v>4249</v>
      </c>
      <c r="G66" s="27">
        <v>7956</v>
      </c>
      <c r="H66" s="27">
        <v>199673</v>
      </c>
      <c r="I66" s="27">
        <v>211878</v>
      </c>
      <c r="J66" s="27">
        <v>1674</v>
      </c>
      <c r="K66" s="27">
        <f t="shared" si="11"/>
        <v>210204</v>
      </c>
      <c r="L66" s="27">
        <v>35583</v>
      </c>
      <c r="M66" s="27">
        <v>0</v>
      </c>
      <c r="N66" s="27">
        <v>40</v>
      </c>
      <c r="O66" s="27">
        <f t="shared" si="2"/>
        <v>26159</v>
      </c>
      <c r="P66" s="27">
        <v>316365</v>
      </c>
    </row>
    <row r="67" spans="1:16" ht="12.75" x14ac:dyDescent="0.2">
      <c r="A67" s="26" t="s">
        <v>30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ht="12.75" x14ac:dyDescent="0.2">
      <c r="A68" s="30" t="s">
        <v>68</v>
      </c>
      <c r="B68" s="27">
        <v>4015</v>
      </c>
      <c r="C68" s="27">
        <v>27704</v>
      </c>
      <c r="D68" s="27">
        <v>65</v>
      </c>
      <c r="E68" s="27">
        <v>11889</v>
      </c>
      <c r="F68" s="27">
        <v>4276</v>
      </c>
      <c r="G68" s="27">
        <v>6753</v>
      </c>
      <c r="H68" s="27">
        <v>203151</v>
      </c>
      <c r="I68" s="27">
        <v>214180</v>
      </c>
      <c r="J68" s="27">
        <v>1773</v>
      </c>
      <c r="K68" s="27">
        <f t="shared" ref="K68:K79" si="12">I68-J68</f>
        <v>212407</v>
      </c>
      <c r="L68" s="27">
        <v>36756</v>
      </c>
      <c r="M68" s="27">
        <v>0</v>
      </c>
      <c r="N68" s="27">
        <v>40</v>
      </c>
      <c r="O68" s="27">
        <f t="shared" si="2"/>
        <v>26232</v>
      </c>
      <c r="P68" s="27">
        <v>319108</v>
      </c>
    </row>
    <row r="69" spans="1:16" ht="12.75" x14ac:dyDescent="0.2">
      <c r="A69" s="30" t="s">
        <v>69</v>
      </c>
      <c r="B69" s="27">
        <v>3984</v>
      </c>
      <c r="C69" s="27">
        <v>19226</v>
      </c>
      <c r="D69" s="27">
        <v>129</v>
      </c>
      <c r="E69" s="27">
        <v>14972</v>
      </c>
      <c r="F69" s="27">
        <v>3952</v>
      </c>
      <c r="G69" s="27">
        <v>6909</v>
      </c>
      <c r="H69" s="27">
        <v>204562</v>
      </c>
      <c r="I69" s="27">
        <v>215423</v>
      </c>
      <c r="J69" s="27">
        <v>1841</v>
      </c>
      <c r="K69" s="27">
        <f t="shared" si="12"/>
        <v>213582</v>
      </c>
      <c r="L69" s="27">
        <v>44622</v>
      </c>
      <c r="M69" s="27">
        <v>0</v>
      </c>
      <c r="N69" s="27">
        <v>40</v>
      </c>
      <c r="O69" s="27">
        <f t="shared" si="2"/>
        <v>35317</v>
      </c>
      <c r="P69" s="27">
        <v>331872</v>
      </c>
    </row>
    <row r="70" spans="1:16" ht="12.75" x14ac:dyDescent="0.2">
      <c r="A70" s="30" t="s">
        <v>70</v>
      </c>
      <c r="B70" s="27">
        <v>4186</v>
      </c>
      <c r="C70" s="27">
        <v>29034</v>
      </c>
      <c r="D70" s="27">
        <v>784</v>
      </c>
      <c r="E70" s="27">
        <v>18480</v>
      </c>
      <c r="F70" s="27">
        <v>3512</v>
      </c>
      <c r="G70" s="27">
        <v>6570</v>
      </c>
      <c r="H70" s="27">
        <v>201414</v>
      </c>
      <c r="I70" s="27">
        <v>211496</v>
      </c>
      <c r="J70" s="27">
        <v>1894</v>
      </c>
      <c r="K70" s="27">
        <f t="shared" si="12"/>
        <v>209602</v>
      </c>
      <c r="L70" s="27">
        <v>48612</v>
      </c>
      <c r="M70" s="27">
        <v>0</v>
      </c>
      <c r="N70" s="27">
        <v>40</v>
      </c>
      <c r="O70" s="27">
        <f t="shared" si="2"/>
        <v>27935</v>
      </c>
      <c r="P70" s="27">
        <v>338673</v>
      </c>
    </row>
    <row r="71" spans="1:16" ht="12.75" x14ac:dyDescent="0.2">
      <c r="A71" s="30" t="s">
        <v>71</v>
      </c>
      <c r="B71" s="27">
        <v>3150</v>
      </c>
      <c r="C71" s="27">
        <v>21747</v>
      </c>
      <c r="D71" s="27">
        <v>324</v>
      </c>
      <c r="E71" s="27">
        <v>18959</v>
      </c>
      <c r="F71" s="27">
        <v>3300</v>
      </c>
      <c r="G71" s="27">
        <v>6256</v>
      </c>
      <c r="H71" s="27">
        <v>209147</v>
      </c>
      <c r="I71" s="27">
        <v>218703</v>
      </c>
      <c r="J71" s="27">
        <v>1920</v>
      </c>
      <c r="K71" s="27">
        <f t="shared" si="12"/>
        <v>216783</v>
      </c>
      <c r="L71" s="27">
        <v>51668</v>
      </c>
      <c r="M71" s="27">
        <v>0</v>
      </c>
      <c r="N71" s="27">
        <v>3479</v>
      </c>
      <c r="O71" s="27">
        <f t="shared" si="2"/>
        <v>30038</v>
      </c>
      <c r="P71" s="27">
        <v>346148</v>
      </c>
    </row>
    <row r="72" spans="1:16" ht="12.75" x14ac:dyDescent="0.2">
      <c r="A72" s="30" t="s">
        <v>72</v>
      </c>
      <c r="B72" s="27">
        <v>4516</v>
      </c>
      <c r="C72" s="27">
        <v>24411</v>
      </c>
      <c r="D72" s="27">
        <v>313</v>
      </c>
      <c r="E72" s="27">
        <v>23678</v>
      </c>
      <c r="F72" s="27">
        <v>3069</v>
      </c>
      <c r="G72" s="27">
        <v>6079</v>
      </c>
      <c r="H72" s="27">
        <v>209986</v>
      </c>
      <c r="I72" s="27">
        <v>219134</v>
      </c>
      <c r="J72" s="27">
        <v>2230</v>
      </c>
      <c r="K72" s="27">
        <f t="shared" si="12"/>
        <v>216904</v>
      </c>
      <c r="L72" s="27">
        <v>46222</v>
      </c>
      <c r="M72" s="27">
        <v>0</v>
      </c>
      <c r="N72" s="27">
        <v>5902</v>
      </c>
      <c r="O72" s="27">
        <f t="shared" si="2"/>
        <v>28834</v>
      </c>
      <c r="P72" s="27">
        <v>350780</v>
      </c>
    </row>
    <row r="73" spans="1:16" ht="12.75" x14ac:dyDescent="0.2">
      <c r="A73" s="30" t="s">
        <v>73</v>
      </c>
      <c r="B73" s="27">
        <v>3864</v>
      </c>
      <c r="C73" s="27">
        <v>27348</v>
      </c>
      <c r="D73" s="27">
        <v>766</v>
      </c>
      <c r="E73" s="27">
        <v>23685</v>
      </c>
      <c r="F73" s="27">
        <v>2847</v>
      </c>
      <c r="G73" s="27">
        <v>5382</v>
      </c>
      <c r="H73" s="27">
        <v>217753</v>
      </c>
      <c r="I73" s="27">
        <v>225982</v>
      </c>
      <c r="J73" s="27">
        <v>2298</v>
      </c>
      <c r="K73" s="27">
        <f t="shared" si="12"/>
        <v>223684</v>
      </c>
      <c r="L73" s="27">
        <v>49225</v>
      </c>
      <c r="M73" s="27">
        <v>0</v>
      </c>
      <c r="N73" s="27">
        <v>4602</v>
      </c>
      <c r="O73" s="27">
        <f t="shared" si="2"/>
        <v>26899</v>
      </c>
      <c r="P73" s="27">
        <v>360073</v>
      </c>
    </row>
    <row r="74" spans="1:16" ht="12.75" x14ac:dyDescent="0.2">
      <c r="A74" s="30" t="s">
        <v>74</v>
      </c>
      <c r="B74" s="27">
        <v>4803</v>
      </c>
      <c r="C74" s="27">
        <v>19694</v>
      </c>
      <c r="D74" s="27">
        <v>383</v>
      </c>
      <c r="E74" s="27">
        <v>29787</v>
      </c>
      <c r="F74" s="27">
        <v>2639</v>
      </c>
      <c r="G74" s="27">
        <v>5417</v>
      </c>
      <c r="H74" s="27">
        <v>219665</v>
      </c>
      <c r="I74" s="27">
        <v>227721</v>
      </c>
      <c r="J74" s="27">
        <v>2425</v>
      </c>
      <c r="K74" s="27">
        <f t="shared" si="12"/>
        <v>225296</v>
      </c>
      <c r="L74" s="27">
        <v>49135</v>
      </c>
      <c r="M74" s="27">
        <v>0</v>
      </c>
      <c r="N74" s="27">
        <v>5463</v>
      </c>
      <c r="O74" s="27">
        <f t="shared" si="2"/>
        <v>27978</v>
      </c>
      <c r="P74" s="27">
        <v>362539</v>
      </c>
    </row>
    <row r="75" spans="1:16" ht="12.75" x14ac:dyDescent="0.2">
      <c r="A75" s="30" t="s">
        <v>75</v>
      </c>
      <c r="B75" s="27">
        <v>4746</v>
      </c>
      <c r="C75" s="27">
        <v>22565</v>
      </c>
      <c r="D75" s="27">
        <v>226</v>
      </c>
      <c r="E75" s="27">
        <v>27813</v>
      </c>
      <c r="F75" s="27">
        <v>2365</v>
      </c>
      <c r="G75" s="27">
        <v>5746</v>
      </c>
      <c r="H75" s="27">
        <v>216665</v>
      </c>
      <c r="I75" s="27">
        <v>224776</v>
      </c>
      <c r="J75" s="27">
        <v>2532</v>
      </c>
      <c r="K75" s="27">
        <f t="shared" si="12"/>
        <v>222244</v>
      </c>
      <c r="L75" s="27">
        <v>47767</v>
      </c>
      <c r="M75" s="27">
        <v>0</v>
      </c>
      <c r="N75" s="27">
        <v>5463</v>
      </c>
      <c r="O75" s="27">
        <f t="shared" si="2"/>
        <v>27140</v>
      </c>
      <c r="P75" s="27">
        <v>357964</v>
      </c>
    </row>
    <row r="76" spans="1:16" ht="12.75" x14ac:dyDescent="0.2">
      <c r="A76" s="30" t="s">
        <v>79</v>
      </c>
      <c r="B76" s="27">
        <v>3136</v>
      </c>
      <c r="C76" s="27">
        <v>25055</v>
      </c>
      <c r="D76" s="27">
        <v>762</v>
      </c>
      <c r="E76" s="27">
        <v>30244</v>
      </c>
      <c r="F76" s="27">
        <v>2181</v>
      </c>
      <c r="G76" s="27">
        <v>5049</v>
      </c>
      <c r="H76" s="27">
        <v>214343</v>
      </c>
      <c r="I76" s="27">
        <v>221573</v>
      </c>
      <c r="J76" s="27">
        <v>2598</v>
      </c>
      <c r="K76" s="27">
        <f t="shared" si="12"/>
        <v>218975</v>
      </c>
      <c r="L76" s="27">
        <v>46074</v>
      </c>
      <c r="M76" s="27">
        <v>0</v>
      </c>
      <c r="N76" s="27">
        <v>5463</v>
      </c>
      <c r="O76" s="27">
        <f t="shared" ref="O76:O139" si="13">P76-N76-M76-L76-K76-E76-D76-C76-B76</f>
        <v>28675</v>
      </c>
      <c r="P76" s="27">
        <v>358384</v>
      </c>
    </row>
    <row r="77" spans="1:16" ht="12.75" x14ac:dyDescent="0.2">
      <c r="A77" s="30" t="s">
        <v>76</v>
      </c>
      <c r="B77" s="27">
        <v>4560</v>
      </c>
      <c r="C77" s="27">
        <v>23952</v>
      </c>
      <c r="D77" s="27">
        <v>179</v>
      </c>
      <c r="E77" s="27">
        <v>31305</v>
      </c>
      <c r="F77" s="27">
        <v>1922</v>
      </c>
      <c r="G77" s="27">
        <v>5750</v>
      </c>
      <c r="H77" s="27">
        <v>219198</v>
      </c>
      <c r="I77" s="27">
        <v>226870</v>
      </c>
      <c r="J77" s="27">
        <v>2732</v>
      </c>
      <c r="K77" s="27">
        <f t="shared" si="12"/>
        <v>224138</v>
      </c>
      <c r="L77" s="27">
        <v>45730</v>
      </c>
      <c r="M77" s="27">
        <v>0</v>
      </c>
      <c r="N77" s="27">
        <v>5463</v>
      </c>
      <c r="O77" s="27">
        <f t="shared" si="13"/>
        <v>26255</v>
      </c>
      <c r="P77" s="27">
        <v>361582</v>
      </c>
    </row>
    <row r="78" spans="1:16" ht="12.75" x14ac:dyDescent="0.2">
      <c r="A78" s="30" t="s">
        <v>77</v>
      </c>
      <c r="B78" s="27">
        <v>4802</v>
      </c>
      <c r="C78" s="27">
        <v>22261</v>
      </c>
      <c r="D78" s="27">
        <v>167</v>
      </c>
      <c r="E78" s="27">
        <v>33069</v>
      </c>
      <c r="F78" s="27">
        <v>1715</v>
      </c>
      <c r="G78" s="27">
        <v>6175</v>
      </c>
      <c r="H78" s="27">
        <v>223510</v>
      </c>
      <c r="I78" s="27">
        <v>231400</v>
      </c>
      <c r="J78" s="27">
        <v>3112</v>
      </c>
      <c r="K78" s="27">
        <f t="shared" si="12"/>
        <v>228288</v>
      </c>
      <c r="L78" s="27">
        <v>37242</v>
      </c>
      <c r="M78" s="27">
        <v>0</v>
      </c>
      <c r="N78" s="27">
        <v>5146</v>
      </c>
      <c r="O78" s="27">
        <f t="shared" si="13"/>
        <v>31716</v>
      </c>
      <c r="P78" s="27">
        <v>362691</v>
      </c>
    </row>
    <row r="79" spans="1:16" ht="12.75" x14ac:dyDescent="0.2">
      <c r="A79" s="28" t="s">
        <v>67</v>
      </c>
      <c r="B79" s="27">
        <v>6300</v>
      </c>
      <c r="C79" s="27">
        <v>36023</v>
      </c>
      <c r="D79" s="27">
        <v>323</v>
      </c>
      <c r="E79" s="27">
        <v>24718</v>
      </c>
      <c r="F79" s="27">
        <v>2291</v>
      </c>
      <c r="G79" s="27">
        <v>5449</v>
      </c>
      <c r="H79" s="27">
        <v>233315</v>
      </c>
      <c r="I79" s="27">
        <v>241055</v>
      </c>
      <c r="J79" s="27">
        <v>2200</v>
      </c>
      <c r="K79" s="27">
        <f t="shared" si="12"/>
        <v>238855</v>
      </c>
      <c r="L79" s="27">
        <v>29807</v>
      </c>
      <c r="M79" s="27">
        <v>0</v>
      </c>
      <c r="N79" s="27">
        <v>5146</v>
      </c>
      <c r="O79" s="27">
        <f t="shared" si="13"/>
        <v>43478</v>
      </c>
      <c r="P79" s="27">
        <v>384650</v>
      </c>
    </row>
    <row r="80" spans="1:16" ht="13.5" customHeight="1" x14ac:dyDescent="0.2">
      <c r="A80" s="26" t="s">
        <v>31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ht="12.75" x14ac:dyDescent="0.2">
      <c r="A81" s="30" t="s">
        <v>68</v>
      </c>
      <c r="B81" s="27">
        <v>5412</v>
      </c>
      <c r="C81" s="27">
        <v>27793</v>
      </c>
      <c r="D81" s="27">
        <v>202</v>
      </c>
      <c r="E81" s="27">
        <v>24318</v>
      </c>
      <c r="F81" s="27">
        <v>1444</v>
      </c>
      <c r="G81" s="27">
        <v>5166</v>
      </c>
      <c r="H81" s="27">
        <v>234263</v>
      </c>
      <c r="I81" s="27">
        <v>240873</v>
      </c>
      <c r="J81" s="27">
        <v>2207</v>
      </c>
      <c r="K81" s="27">
        <f t="shared" ref="K81:K92" si="14">I81-J81</f>
        <v>238666</v>
      </c>
      <c r="L81" s="27">
        <v>47254</v>
      </c>
      <c r="M81" s="27">
        <v>0</v>
      </c>
      <c r="N81" s="27">
        <v>5146</v>
      </c>
      <c r="O81" s="27">
        <f t="shared" si="13"/>
        <v>35118</v>
      </c>
      <c r="P81" s="27">
        <v>383909</v>
      </c>
    </row>
    <row r="82" spans="1:16" ht="12.75" x14ac:dyDescent="0.2">
      <c r="A82" s="30" t="s">
        <v>69</v>
      </c>
      <c r="B82" s="27">
        <v>5113</v>
      </c>
      <c r="C82" s="27">
        <v>24106</v>
      </c>
      <c r="D82" s="27">
        <v>135</v>
      </c>
      <c r="E82" s="27">
        <v>26286</v>
      </c>
      <c r="F82" s="27">
        <v>1035</v>
      </c>
      <c r="G82" s="27">
        <v>5147</v>
      </c>
      <c r="H82" s="27">
        <v>236952</v>
      </c>
      <c r="I82" s="27">
        <v>243134</v>
      </c>
      <c r="J82" s="27">
        <v>2220</v>
      </c>
      <c r="K82" s="27">
        <f t="shared" si="14"/>
        <v>240914</v>
      </c>
      <c r="L82" s="27">
        <v>41739</v>
      </c>
      <c r="M82" s="27">
        <v>0</v>
      </c>
      <c r="N82" s="27">
        <v>5145</v>
      </c>
      <c r="O82" s="27">
        <f t="shared" si="13"/>
        <v>34402</v>
      </c>
      <c r="P82" s="27">
        <v>377840</v>
      </c>
    </row>
    <row r="83" spans="1:16" ht="12.75" x14ac:dyDescent="0.2">
      <c r="A83" s="30" t="s">
        <v>70</v>
      </c>
      <c r="B83" s="27">
        <v>2935</v>
      </c>
      <c r="C83" s="27">
        <v>26711</v>
      </c>
      <c r="D83" s="27">
        <v>4354</v>
      </c>
      <c r="E83" s="27">
        <v>30710</v>
      </c>
      <c r="F83" s="27">
        <v>814</v>
      </c>
      <c r="G83" s="27">
        <v>4960</v>
      </c>
      <c r="H83" s="27">
        <v>243370</v>
      </c>
      <c r="I83" s="27">
        <v>249144</v>
      </c>
      <c r="J83" s="27">
        <v>2220</v>
      </c>
      <c r="K83" s="27">
        <f t="shared" si="14"/>
        <v>246924</v>
      </c>
      <c r="L83" s="27">
        <v>45638</v>
      </c>
      <c r="M83" s="27">
        <v>0</v>
      </c>
      <c r="N83" s="27">
        <v>5145</v>
      </c>
      <c r="O83" s="27">
        <f t="shared" si="13"/>
        <v>33764</v>
      </c>
      <c r="P83" s="27">
        <v>396181</v>
      </c>
    </row>
    <row r="84" spans="1:16" ht="12.75" x14ac:dyDescent="0.2">
      <c r="A84" s="30" t="s">
        <v>71</v>
      </c>
      <c r="B84" s="27">
        <v>3023</v>
      </c>
      <c r="C84" s="27">
        <v>29112</v>
      </c>
      <c r="D84" s="27">
        <v>988</v>
      </c>
      <c r="E84" s="27">
        <v>35061</v>
      </c>
      <c r="F84" s="27">
        <v>681</v>
      </c>
      <c r="G84" s="27">
        <v>5210</v>
      </c>
      <c r="H84" s="27">
        <v>240384</v>
      </c>
      <c r="I84" s="27">
        <v>246275</v>
      </c>
      <c r="J84" s="27">
        <v>2503</v>
      </c>
      <c r="K84" s="27">
        <f t="shared" si="14"/>
        <v>243772</v>
      </c>
      <c r="L84" s="27">
        <v>42664</v>
      </c>
      <c r="M84" s="27">
        <v>0</v>
      </c>
      <c r="N84" s="27">
        <v>5145</v>
      </c>
      <c r="O84" s="27">
        <f t="shared" si="13"/>
        <v>35082</v>
      </c>
      <c r="P84" s="27">
        <v>394847</v>
      </c>
    </row>
    <row r="85" spans="1:16" ht="12.75" x14ac:dyDescent="0.2">
      <c r="A85" s="30" t="s">
        <v>72</v>
      </c>
      <c r="B85" s="27">
        <v>5694</v>
      </c>
      <c r="C85" s="27">
        <v>24850</v>
      </c>
      <c r="D85" s="27">
        <v>483</v>
      </c>
      <c r="E85" s="27">
        <v>36746</v>
      </c>
      <c r="F85" s="27">
        <v>549</v>
      </c>
      <c r="G85" s="27">
        <v>6956</v>
      </c>
      <c r="H85" s="27">
        <v>234735</v>
      </c>
      <c r="I85" s="27">
        <v>242240</v>
      </c>
      <c r="J85" s="27">
        <v>2481</v>
      </c>
      <c r="K85" s="27">
        <f t="shared" si="14"/>
        <v>239759</v>
      </c>
      <c r="L85" s="27">
        <v>46993</v>
      </c>
      <c r="M85" s="27">
        <v>0</v>
      </c>
      <c r="N85" s="27">
        <v>5145</v>
      </c>
      <c r="O85" s="27">
        <f t="shared" si="13"/>
        <v>29622</v>
      </c>
      <c r="P85" s="27">
        <v>389292</v>
      </c>
    </row>
    <row r="86" spans="1:16" ht="12.75" x14ac:dyDescent="0.2">
      <c r="A86" s="30" t="s">
        <v>73</v>
      </c>
      <c r="B86" s="27">
        <v>3732</v>
      </c>
      <c r="C86" s="27">
        <v>28986</v>
      </c>
      <c r="D86" s="27">
        <v>2824</v>
      </c>
      <c r="E86" s="27">
        <v>31850</v>
      </c>
      <c r="F86" s="27">
        <v>416</v>
      </c>
      <c r="G86" s="27">
        <v>6996</v>
      </c>
      <c r="H86" s="27">
        <v>241962</v>
      </c>
      <c r="I86" s="27">
        <v>249374</v>
      </c>
      <c r="J86" s="27">
        <v>2481</v>
      </c>
      <c r="K86" s="27">
        <f t="shared" si="14"/>
        <v>246893</v>
      </c>
      <c r="L86" s="27">
        <v>48961</v>
      </c>
      <c r="M86" s="27">
        <v>0</v>
      </c>
      <c r="N86" s="27">
        <v>5145</v>
      </c>
      <c r="O86" s="27">
        <f t="shared" si="13"/>
        <v>32337</v>
      </c>
      <c r="P86" s="27">
        <v>400728</v>
      </c>
    </row>
    <row r="87" spans="1:16" ht="12.75" x14ac:dyDescent="0.2">
      <c r="A87" s="30" t="s">
        <v>74</v>
      </c>
      <c r="B87" s="27">
        <v>5850</v>
      </c>
      <c r="C87" s="27">
        <v>31976</v>
      </c>
      <c r="D87" s="27">
        <v>187</v>
      </c>
      <c r="E87" s="27">
        <v>32865</v>
      </c>
      <c r="F87" s="27">
        <v>283</v>
      </c>
      <c r="G87" s="27">
        <v>6697</v>
      </c>
      <c r="H87" s="27">
        <v>242874</v>
      </c>
      <c r="I87" s="27">
        <v>249854</v>
      </c>
      <c r="J87" s="27">
        <v>3196</v>
      </c>
      <c r="K87" s="27">
        <f t="shared" si="14"/>
        <v>246658</v>
      </c>
      <c r="L87" s="27">
        <v>48675</v>
      </c>
      <c r="M87" s="27">
        <v>0</v>
      </c>
      <c r="N87" s="27">
        <v>5145</v>
      </c>
      <c r="O87" s="27">
        <f t="shared" si="13"/>
        <v>37990</v>
      </c>
      <c r="P87" s="27">
        <v>409346</v>
      </c>
    </row>
    <row r="88" spans="1:16" ht="12.75" x14ac:dyDescent="0.2">
      <c r="A88" s="30" t="s">
        <v>75</v>
      </c>
      <c r="B88" s="27">
        <v>2417</v>
      </c>
      <c r="C88" s="27">
        <v>31115</v>
      </c>
      <c r="D88" s="27">
        <v>767</v>
      </c>
      <c r="E88" s="27">
        <v>26547</v>
      </c>
      <c r="F88" s="27">
        <v>189</v>
      </c>
      <c r="G88" s="27">
        <v>5940</v>
      </c>
      <c r="H88" s="27">
        <v>247652</v>
      </c>
      <c r="I88" s="27">
        <v>253781</v>
      </c>
      <c r="J88" s="27">
        <v>3192</v>
      </c>
      <c r="K88" s="27">
        <f t="shared" si="14"/>
        <v>250589</v>
      </c>
      <c r="L88" s="27">
        <v>49193</v>
      </c>
      <c r="M88" s="27">
        <v>0</v>
      </c>
      <c r="N88" s="27">
        <v>5848</v>
      </c>
      <c r="O88" s="27">
        <f t="shared" si="13"/>
        <v>35049</v>
      </c>
      <c r="P88" s="27">
        <v>401525</v>
      </c>
    </row>
    <row r="89" spans="1:16" ht="12.75" x14ac:dyDescent="0.2">
      <c r="A89" s="30" t="s">
        <v>79</v>
      </c>
      <c r="B89" s="27">
        <v>3260</v>
      </c>
      <c r="C89" s="27">
        <v>24530</v>
      </c>
      <c r="D89" s="27">
        <v>325</v>
      </c>
      <c r="E89" s="27">
        <v>27799</v>
      </c>
      <c r="F89" s="27">
        <v>577</v>
      </c>
      <c r="G89" s="27">
        <v>5973</v>
      </c>
      <c r="H89" s="27">
        <v>261851</v>
      </c>
      <c r="I89" s="27">
        <v>268401</v>
      </c>
      <c r="J89" s="27">
        <v>3192</v>
      </c>
      <c r="K89" s="27">
        <f t="shared" si="14"/>
        <v>265209</v>
      </c>
      <c r="L89" s="27">
        <v>48386</v>
      </c>
      <c r="M89" s="27">
        <v>0</v>
      </c>
      <c r="N89" s="27">
        <v>5848</v>
      </c>
      <c r="O89" s="27">
        <f t="shared" si="13"/>
        <v>40821</v>
      </c>
      <c r="P89" s="27">
        <v>416178</v>
      </c>
    </row>
    <row r="90" spans="1:16" ht="12.75" x14ac:dyDescent="0.2">
      <c r="A90" s="30" t="s">
        <v>76</v>
      </c>
      <c r="B90" s="27">
        <v>6178</v>
      </c>
      <c r="C90" s="27">
        <v>28455</v>
      </c>
      <c r="D90" s="27">
        <v>95</v>
      </c>
      <c r="E90" s="27">
        <v>30530</v>
      </c>
      <c r="F90" s="27">
        <v>0</v>
      </c>
      <c r="G90" s="27">
        <v>6677</v>
      </c>
      <c r="H90" s="27">
        <v>261902</v>
      </c>
      <c r="I90" s="27">
        <v>268579</v>
      </c>
      <c r="J90" s="27">
        <v>3266</v>
      </c>
      <c r="K90" s="27">
        <f t="shared" si="14"/>
        <v>265313</v>
      </c>
      <c r="L90" s="27">
        <v>49281</v>
      </c>
      <c r="M90" s="27">
        <v>0</v>
      </c>
      <c r="N90" s="27">
        <v>5848</v>
      </c>
      <c r="O90" s="27">
        <f t="shared" si="13"/>
        <v>41706</v>
      </c>
      <c r="P90" s="27">
        <v>427406</v>
      </c>
    </row>
    <row r="91" spans="1:16" ht="12.75" x14ac:dyDescent="0.2">
      <c r="A91" s="30" t="s">
        <v>77</v>
      </c>
      <c r="B91" s="27">
        <v>4054</v>
      </c>
      <c r="C91" s="27">
        <v>31431</v>
      </c>
      <c r="D91" s="27">
        <v>267</v>
      </c>
      <c r="E91" s="27">
        <v>33450</v>
      </c>
      <c r="F91" s="27">
        <v>0</v>
      </c>
      <c r="G91" s="27">
        <v>6260</v>
      </c>
      <c r="H91" s="27">
        <v>271003</v>
      </c>
      <c r="I91" s="27">
        <v>277263</v>
      </c>
      <c r="J91" s="27">
        <v>3266</v>
      </c>
      <c r="K91" s="27">
        <f t="shared" si="14"/>
        <v>273997</v>
      </c>
      <c r="L91" s="27">
        <v>49098</v>
      </c>
      <c r="M91" s="27">
        <v>0</v>
      </c>
      <c r="N91" s="27">
        <v>2695</v>
      </c>
      <c r="O91" s="27">
        <f t="shared" si="13"/>
        <v>40397</v>
      </c>
      <c r="P91" s="27">
        <v>435389</v>
      </c>
    </row>
    <row r="92" spans="1:16" ht="12.75" x14ac:dyDescent="0.2">
      <c r="A92" s="28" t="s">
        <v>67</v>
      </c>
      <c r="B92" s="27">
        <v>8319</v>
      </c>
      <c r="C92" s="27">
        <v>29593</v>
      </c>
      <c r="D92" s="27">
        <v>4153</v>
      </c>
      <c r="E92" s="27">
        <v>36669</v>
      </c>
      <c r="F92" s="27">
        <v>0</v>
      </c>
      <c r="G92" s="27">
        <v>7251</v>
      </c>
      <c r="H92" s="27">
        <v>273717</v>
      </c>
      <c r="I92" s="27">
        <v>280968</v>
      </c>
      <c r="J92" s="27">
        <v>3253</v>
      </c>
      <c r="K92" s="27">
        <f t="shared" si="14"/>
        <v>277715</v>
      </c>
      <c r="L92" s="27">
        <v>46126</v>
      </c>
      <c r="M92" s="27">
        <v>0</v>
      </c>
      <c r="N92" s="27">
        <v>5077</v>
      </c>
      <c r="O92" s="27">
        <f t="shared" si="13"/>
        <v>35713</v>
      </c>
      <c r="P92" s="27">
        <v>443365</v>
      </c>
    </row>
    <row r="93" spans="1:16" ht="12.75" x14ac:dyDescent="0.2">
      <c r="A93" s="26" t="s">
        <v>32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ht="12.75" x14ac:dyDescent="0.2">
      <c r="A94" s="30" t="s">
        <v>68</v>
      </c>
      <c r="B94" s="27">
        <v>5431</v>
      </c>
      <c r="C94" s="27">
        <v>32861</v>
      </c>
      <c r="D94" s="27">
        <v>4181</v>
      </c>
      <c r="E94" s="27">
        <v>44454</v>
      </c>
      <c r="F94" s="27">
        <v>0</v>
      </c>
      <c r="G94" s="27">
        <v>6702</v>
      </c>
      <c r="H94" s="27">
        <v>277097</v>
      </c>
      <c r="I94" s="27">
        <v>283799</v>
      </c>
      <c r="J94" s="27">
        <v>4821</v>
      </c>
      <c r="K94" s="27">
        <f t="shared" ref="K94:K105" si="15">I94-J94</f>
        <v>278978</v>
      </c>
      <c r="L94" s="27">
        <v>38650</v>
      </c>
      <c r="M94" s="27">
        <v>0</v>
      </c>
      <c r="N94" s="27">
        <v>5077</v>
      </c>
      <c r="O94" s="27">
        <f t="shared" si="13"/>
        <v>33335</v>
      </c>
      <c r="P94" s="27">
        <v>442967</v>
      </c>
    </row>
    <row r="95" spans="1:16" ht="12.75" x14ac:dyDescent="0.2">
      <c r="A95" s="30" t="s">
        <v>69</v>
      </c>
      <c r="B95" s="27">
        <v>5324</v>
      </c>
      <c r="C95" s="27">
        <v>30666</v>
      </c>
      <c r="D95" s="27">
        <v>1837</v>
      </c>
      <c r="E95" s="27">
        <v>47259</v>
      </c>
      <c r="F95" s="27">
        <v>8</v>
      </c>
      <c r="G95" s="27">
        <v>6052</v>
      </c>
      <c r="H95" s="27">
        <v>276747</v>
      </c>
      <c r="I95" s="27">
        <v>282807</v>
      </c>
      <c r="J95" s="27">
        <v>4804</v>
      </c>
      <c r="K95" s="27">
        <f t="shared" si="15"/>
        <v>278003</v>
      </c>
      <c r="L95" s="27">
        <v>44833</v>
      </c>
      <c r="M95" s="27">
        <v>0</v>
      </c>
      <c r="N95" s="27">
        <v>5073</v>
      </c>
      <c r="O95" s="27">
        <f t="shared" si="13"/>
        <v>33626</v>
      </c>
      <c r="P95" s="27">
        <v>446621</v>
      </c>
    </row>
    <row r="96" spans="1:16" ht="12.75" x14ac:dyDescent="0.2">
      <c r="A96" s="30" t="s">
        <v>70</v>
      </c>
      <c r="B96" s="27">
        <v>4310</v>
      </c>
      <c r="C96" s="27">
        <v>42139</v>
      </c>
      <c r="D96" s="27">
        <v>580</v>
      </c>
      <c r="E96" s="27">
        <v>43982</v>
      </c>
      <c r="F96" s="27">
        <v>0</v>
      </c>
      <c r="G96" s="27">
        <v>5755</v>
      </c>
      <c r="H96" s="27">
        <v>279175</v>
      </c>
      <c r="I96" s="27">
        <v>284930</v>
      </c>
      <c r="J96" s="27">
        <v>4817</v>
      </c>
      <c r="K96" s="27">
        <f t="shared" si="15"/>
        <v>280113</v>
      </c>
      <c r="L96" s="27">
        <v>47703</v>
      </c>
      <c r="M96" s="27">
        <v>0</v>
      </c>
      <c r="N96" s="27">
        <v>5067</v>
      </c>
      <c r="O96" s="27">
        <f t="shared" si="13"/>
        <v>43561</v>
      </c>
      <c r="P96" s="27">
        <v>467455</v>
      </c>
    </row>
    <row r="97" spans="1:16" ht="12.75" x14ac:dyDescent="0.2">
      <c r="A97" s="30" t="s">
        <v>71</v>
      </c>
      <c r="B97" s="27">
        <v>6508</v>
      </c>
      <c r="C97" s="27">
        <v>29672</v>
      </c>
      <c r="D97" s="27">
        <v>246</v>
      </c>
      <c r="E97" s="27">
        <v>43220</v>
      </c>
      <c r="F97" s="27">
        <v>798</v>
      </c>
      <c r="G97" s="27">
        <v>6047</v>
      </c>
      <c r="H97" s="27">
        <v>278229</v>
      </c>
      <c r="I97" s="27">
        <v>285074</v>
      </c>
      <c r="J97" s="27">
        <v>2152</v>
      </c>
      <c r="K97" s="27">
        <f t="shared" si="15"/>
        <v>282922</v>
      </c>
      <c r="L97" s="27">
        <v>51758</v>
      </c>
      <c r="M97" s="27">
        <v>0</v>
      </c>
      <c r="N97" s="27">
        <v>5067</v>
      </c>
      <c r="O97" s="27">
        <f t="shared" si="13"/>
        <v>36493</v>
      </c>
      <c r="P97" s="27">
        <v>455886</v>
      </c>
    </row>
    <row r="98" spans="1:16" ht="12.75" x14ac:dyDescent="0.2">
      <c r="A98" s="30" t="s">
        <v>72</v>
      </c>
      <c r="B98" s="27">
        <v>4260</v>
      </c>
      <c r="C98" s="27">
        <v>37969</v>
      </c>
      <c r="D98" s="27">
        <v>619</v>
      </c>
      <c r="E98" s="27">
        <v>43626</v>
      </c>
      <c r="F98" s="27">
        <v>0</v>
      </c>
      <c r="G98" s="27">
        <v>6188</v>
      </c>
      <c r="H98" s="27">
        <v>283787</v>
      </c>
      <c r="I98" s="27">
        <v>289975</v>
      </c>
      <c r="J98" s="27">
        <v>2152</v>
      </c>
      <c r="K98" s="27">
        <f t="shared" si="15"/>
        <v>287823</v>
      </c>
      <c r="L98" s="27">
        <v>47441</v>
      </c>
      <c r="M98" s="27">
        <v>0</v>
      </c>
      <c r="N98" s="27">
        <v>2417</v>
      </c>
      <c r="O98" s="27">
        <f t="shared" si="13"/>
        <v>45268</v>
      </c>
      <c r="P98" s="27">
        <v>469423</v>
      </c>
    </row>
    <row r="99" spans="1:16" ht="12.75" x14ac:dyDescent="0.2">
      <c r="A99" s="30" t="s">
        <v>73</v>
      </c>
      <c r="B99" s="27">
        <v>4402</v>
      </c>
      <c r="C99" s="27">
        <v>44225</v>
      </c>
      <c r="D99" s="27">
        <v>1330</v>
      </c>
      <c r="E99" s="27">
        <v>40348</v>
      </c>
      <c r="F99" s="27">
        <v>85</v>
      </c>
      <c r="G99" s="27">
        <v>6021</v>
      </c>
      <c r="H99" s="27">
        <v>287801</v>
      </c>
      <c r="I99" s="27">
        <v>293907</v>
      </c>
      <c r="J99" s="27">
        <v>5244</v>
      </c>
      <c r="K99" s="27">
        <f t="shared" si="15"/>
        <v>288663</v>
      </c>
      <c r="L99" s="27">
        <v>47556</v>
      </c>
      <c r="M99" s="27">
        <v>0</v>
      </c>
      <c r="N99" s="27">
        <v>40</v>
      </c>
      <c r="O99" s="27">
        <f t="shared" si="13"/>
        <v>45609</v>
      </c>
      <c r="P99" s="27">
        <v>472173</v>
      </c>
    </row>
    <row r="100" spans="1:16" ht="12.75" x14ac:dyDescent="0.2">
      <c r="A100" s="30" t="s">
        <v>74</v>
      </c>
      <c r="B100" s="27">
        <v>7027</v>
      </c>
      <c r="C100" s="27">
        <v>33924</v>
      </c>
      <c r="D100" s="27">
        <v>213</v>
      </c>
      <c r="E100" s="27">
        <v>37959</v>
      </c>
      <c r="F100" s="27">
        <v>0</v>
      </c>
      <c r="G100" s="27">
        <v>5341</v>
      </c>
      <c r="H100" s="27">
        <v>295772</v>
      </c>
      <c r="I100" s="27">
        <v>301113</v>
      </c>
      <c r="J100" s="27">
        <v>4843</v>
      </c>
      <c r="K100" s="27">
        <f t="shared" si="15"/>
        <v>296270</v>
      </c>
      <c r="L100" s="27">
        <v>60950</v>
      </c>
      <c r="M100" s="27">
        <v>0</v>
      </c>
      <c r="N100" s="27">
        <v>40</v>
      </c>
      <c r="O100" s="27">
        <f t="shared" si="13"/>
        <v>42348</v>
      </c>
      <c r="P100" s="27">
        <v>478731</v>
      </c>
    </row>
    <row r="101" spans="1:16" ht="12.75" x14ac:dyDescent="0.2">
      <c r="A101" s="30" t="s">
        <v>75</v>
      </c>
      <c r="B101" s="27">
        <v>3973</v>
      </c>
      <c r="C101" s="27">
        <v>37527</v>
      </c>
      <c r="D101" s="27">
        <v>360</v>
      </c>
      <c r="E101" s="27">
        <v>27854</v>
      </c>
      <c r="F101" s="27">
        <v>0</v>
      </c>
      <c r="G101" s="27">
        <v>5702</v>
      </c>
      <c r="H101" s="27">
        <v>304290</v>
      </c>
      <c r="I101" s="27">
        <v>309992</v>
      </c>
      <c r="J101" s="27">
        <v>4767</v>
      </c>
      <c r="K101" s="27">
        <f t="shared" si="15"/>
        <v>305225</v>
      </c>
      <c r="L101" s="27">
        <v>61083</v>
      </c>
      <c r="M101" s="27">
        <v>0</v>
      </c>
      <c r="N101" s="27">
        <v>40</v>
      </c>
      <c r="O101" s="27">
        <f t="shared" si="13"/>
        <v>43504</v>
      </c>
      <c r="P101" s="27">
        <v>479566</v>
      </c>
    </row>
    <row r="102" spans="1:16" ht="12.75" x14ac:dyDescent="0.2">
      <c r="A102" s="30" t="s">
        <v>79</v>
      </c>
      <c r="B102" s="27">
        <v>5836</v>
      </c>
      <c r="C102" s="27">
        <v>24662</v>
      </c>
      <c r="D102" s="27">
        <v>5285</v>
      </c>
      <c r="E102" s="27">
        <v>30084</v>
      </c>
      <c r="F102" s="27">
        <v>0</v>
      </c>
      <c r="G102" s="27">
        <v>5440</v>
      </c>
      <c r="H102" s="27">
        <v>310567</v>
      </c>
      <c r="I102" s="27">
        <v>316007</v>
      </c>
      <c r="J102" s="27">
        <v>4740</v>
      </c>
      <c r="K102" s="27">
        <f t="shared" si="15"/>
        <v>311267</v>
      </c>
      <c r="L102" s="27">
        <v>56052</v>
      </c>
      <c r="M102" s="27">
        <v>0</v>
      </c>
      <c r="N102" s="27">
        <v>40</v>
      </c>
      <c r="O102" s="27">
        <f t="shared" si="13"/>
        <v>40428</v>
      </c>
      <c r="P102" s="27">
        <v>473654</v>
      </c>
    </row>
    <row r="103" spans="1:16" ht="12.75" x14ac:dyDescent="0.2">
      <c r="A103" s="30" t="s">
        <v>76</v>
      </c>
      <c r="B103" s="27">
        <v>5366</v>
      </c>
      <c r="C103" s="27">
        <v>29472</v>
      </c>
      <c r="D103" s="27">
        <v>124</v>
      </c>
      <c r="E103" s="27">
        <v>29013</v>
      </c>
      <c r="F103" s="27">
        <v>0</v>
      </c>
      <c r="G103" s="27">
        <v>5233</v>
      </c>
      <c r="H103" s="27">
        <v>322635</v>
      </c>
      <c r="I103" s="27">
        <v>327868</v>
      </c>
      <c r="J103" s="27">
        <v>4740</v>
      </c>
      <c r="K103" s="27">
        <f t="shared" si="15"/>
        <v>323128</v>
      </c>
      <c r="L103" s="27">
        <v>47021</v>
      </c>
      <c r="M103" s="27">
        <v>0</v>
      </c>
      <c r="N103" s="27">
        <v>40</v>
      </c>
      <c r="O103" s="27">
        <f t="shared" si="13"/>
        <v>37470</v>
      </c>
      <c r="P103" s="27">
        <v>471634</v>
      </c>
    </row>
    <row r="104" spans="1:16" ht="12.75" x14ac:dyDescent="0.2">
      <c r="A104" s="30" t="s">
        <v>77</v>
      </c>
      <c r="B104" s="27">
        <v>4794</v>
      </c>
      <c r="C104" s="27">
        <v>24800</v>
      </c>
      <c r="D104" s="27">
        <v>448</v>
      </c>
      <c r="E104" s="27">
        <v>33418</v>
      </c>
      <c r="F104" s="27">
        <v>359</v>
      </c>
      <c r="G104" s="27">
        <v>5398</v>
      </c>
      <c r="H104" s="27">
        <v>327010</v>
      </c>
      <c r="I104" s="27">
        <v>332767</v>
      </c>
      <c r="J104" s="27">
        <v>4674</v>
      </c>
      <c r="K104" s="27">
        <f t="shared" si="15"/>
        <v>328093</v>
      </c>
      <c r="L104" s="27">
        <v>55861</v>
      </c>
      <c r="M104" s="27">
        <v>0</v>
      </c>
      <c r="N104" s="27">
        <v>40</v>
      </c>
      <c r="O104" s="27">
        <f t="shared" si="13"/>
        <v>38113</v>
      </c>
      <c r="P104" s="27">
        <v>485567</v>
      </c>
    </row>
    <row r="105" spans="1:16" ht="12.75" x14ac:dyDescent="0.2">
      <c r="A105" s="28" t="s">
        <v>67</v>
      </c>
      <c r="B105" s="27">
        <v>7321</v>
      </c>
      <c r="C105" s="27">
        <v>29981</v>
      </c>
      <c r="D105" s="27">
        <v>427</v>
      </c>
      <c r="E105" s="27">
        <v>30636</v>
      </c>
      <c r="F105" s="27">
        <v>0</v>
      </c>
      <c r="G105" s="27">
        <v>4875</v>
      </c>
      <c r="H105" s="27">
        <v>331102</v>
      </c>
      <c r="I105" s="27">
        <v>335977</v>
      </c>
      <c r="J105" s="27">
        <v>4690</v>
      </c>
      <c r="K105" s="27">
        <f t="shared" si="15"/>
        <v>331287</v>
      </c>
      <c r="L105" s="27">
        <v>45397</v>
      </c>
      <c r="M105" s="27">
        <v>0</v>
      </c>
      <c r="N105" s="27">
        <v>40</v>
      </c>
      <c r="O105" s="27">
        <f t="shared" si="13"/>
        <v>36253</v>
      </c>
      <c r="P105" s="27">
        <v>481342</v>
      </c>
    </row>
    <row r="106" spans="1:16" ht="12.75" x14ac:dyDescent="0.2">
      <c r="A106" s="26" t="s">
        <v>33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1:16" ht="12.75" x14ac:dyDescent="0.2">
      <c r="A107" s="30" t="s">
        <v>68</v>
      </c>
      <c r="B107" s="27">
        <v>4149</v>
      </c>
      <c r="C107" s="27">
        <v>22353</v>
      </c>
      <c r="D107" s="27">
        <v>490</v>
      </c>
      <c r="E107" s="27">
        <v>42318</v>
      </c>
      <c r="F107" s="27">
        <v>38</v>
      </c>
      <c r="G107" s="27">
        <v>4790</v>
      </c>
      <c r="H107" s="27">
        <v>332605</v>
      </c>
      <c r="I107" s="27">
        <v>337433</v>
      </c>
      <c r="J107" s="27">
        <v>4690</v>
      </c>
      <c r="K107" s="27">
        <f t="shared" ref="K107:K118" si="16">I107-J107</f>
        <v>332743</v>
      </c>
      <c r="L107" s="27">
        <v>48607</v>
      </c>
      <c r="M107" s="27">
        <v>0</v>
      </c>
      <c r="N107" s="27">
        <v>40</v>
      </c>
      <c r="O107" s="27">
        <f t="shared" si="13"/>
        <v>37271</v>
      </c>
      <c r="P107" s="27">
        <v>487971</v>
      </c>
    </row>
    <row r="108" spans="1:16" ht="12.75" x14ac:dyDescent="0.2">
      <c r="A108" s="30" t="s">
        <v>69</v>
      </c>
      <c r="B108" s="27">
        <v>4192</v>
      </c>
      <c r="C108" s="27">
        <v>31728</v>
      </c>
      <c r="D108" s="27">
        <v>771</v>
      </c>
      <c r="E108" s="27">
        <v>30444</v>
      </c>
      <c r="F108" s="27">
        <v>144</v>
      </c>
      <c r="G108" s="27">
        <v>4605</v>
      </c>
      <c r="H108" s="27">
        <v>337843</v>
      </c>
      <c r="I108" s="27">
        <v>342592</v>
      </c>
      <c r="J108" s="27">
        <v>4563</v>
      </c>
      <c r="K108" s="27">
        <f t="shared" si="16"/>
        <v>338029</v>
      </c>
      <c r="L108" s="27">
        <v>46108</v>
      </c>
      <c r="M108" s="27">
        <v>0</v>
      </c>
      <c r="N108" s="27">
        <v>40</v>
      </c>
      <c r="O108" s="27">
        <f t="shared" si="13"/>
        <v>39471</v>
      </c>
      <c r="P108" s="27">
        <v>490783</v>
      </c>
    </row>
    <row r="109" spans="1:16" ht="12.75" x14ac:dyDescent="0.2">
      <c r="A109" s="30" t="s">
        <v>70</v>
      </c>
      <c r="B109" s="27">
        <v>5769</v>
      </c>
      <c r="C109" s="27">
        <v>29688</v>
      </c>
      <c r="D109" s="27">
        <v>190</v>
      </c>
      <c r="E109" s="27">
        <v>36508</v>
      </c>
      <c r="F109" s="27">
        <v>0</v>
      </c>
      <c r="G109" s="27">
        <v>2460</v>
      </c>
      <c r="H109" s="27">
        <v>334217</v>
      </c>
      <c r="I109" s="27">
        <v>336677</v>
      </c>
      <c r="J109" s="27">
        <v>4717</v>
      </c>
      <c r="K109" s="27">
        <f t="shared" si="16"/>
        <v>331960</v>
      </c>
      <c r="L109" s="27">
        <v>61179</v>
      </c>
      <c r="M109" s="27">
        <v>0</v>
      </c>
      <c r="N109" s="27">
        <v>40</v>
      </c>
      <c r="O109" s="27">
        <f t="shared" si="13"/>
        <v>37238</v>
      </c>
      <c r="P109" s="27">
        <v>502572</v>
      </c>
    </row>
    <row r="110" spans="1:16" ht="12.75" x14ac:dyDescent="0.2">
      <c r="A110" s="30" t="s">
        <v>71</v>
      </c>
      <c r="B110" s="27">
        <v>4511</v>
      </c>
      <c r="C110" s="27">
        <v>33171</v>
      </c>
      <c r="D110" s="27">
        <v>481</v>
      </c>
      <c r="E110" s="27">
        <v>32970</v>
      </c>
      <c r="F110" s="27">
        <v>0</v>
      </c>
      <c r="G110" s="27">
        <v>1977</v>
      </c>
      <c r="H110" s="27">
        <v>336053</v>
      </c>
      <c r="I110" s="27">
        <v>338030</v>
      </c>
      <c r="J110" s="27">
        <v>4906</v>
      </c>
      <c r="K110" s="27">
        <f t="shared" si="16"/>
        <v>333124</v>
      </c>
      <c r="L110" s="27">
        <v>62529</v>
      </c>
      <c r="M110" s="27">
        <v>0</v>
      </c>
      <c r="N110" s="27">
        <v>40</v>
      </c>
      <c r="O110" s="27">
        <f t="shared" si="13"/>
        <v>39253</v>
      </c>
      <c r="P110" s="27">
        <v>506079</v>
      </c>
    </row>
    <row r="111" spans="1:16" ht="12.75" x14ac:dyDescent="0.2">
      <c r="A111" s="30" t="s">
        <v>72</v>
      </c>
      <c r="B111" s="27">
        <v>4433</v>
      </c>
      <c r="C111" s="27">
        <v>33062</v>
      </c>
      <c r="D111" s="27">
        <v>896</v>
      </c>
      <c r="E111" s="27">
        <v>29882</v>
      </c>
      <c r="F111" s="27">
        <v>169</v>
      </c>
      <c r="G111" s="27">
        <v>1965</v>
      </c>
      <c r="H111" s="27">
        <v>338601</v>
      </c>
      <c r="I111" s="27">
        <v>340735</v>
      </c>
      <c r="J111" s="27">
        <v>4613</v>
      </c>
      <c r="K111" s="27">
        <f t="shared" si="16"/>
        <v>336122</v>
      </c>
      <c r="L111" s="27">
        <v>63546</v>
      </c>
      <c r="M111" s="27">
        <v>0</v>
      </c>
      <c r="N111" s="27">
        <v>2930</v>
      </c>
      <c r="O111" s="27">
        <f t="shared" si="13"/>
        <v>40602</v>
      </c>
      <c r="P111" s="27">
        <v>511473</v>
      </c>
    </row>
    <row r="112" spans="1:16" ht="12.75" x14ac:dyDescent="0.2">
      <c r="A112" s="30" t="s">
        <v>73</v>
      </c>
      <c r="B112" s="27">
        <v>6666</v>
      </c>
      <c r="C112" s="27">
        <v>39614</v>
      </c>
      <c r="D112" s="27">
        <v>89</v>
      </c>
      <c r="E112" s="27">
        <v>28800</v>
      </c>
      <c r="F112" s="27">
        <v>961</v>
      </c>
      <c r="G112" s="27">
        <v>1681</v>
      </c>
      <c r="H112" s="27">
        <v>341114</v>
      </c>
      <c r="I112" s="27">
        <v>343756</v>
      </c>
      <c r="J112" s="27">
        <v>4618</v>
      </c>
      <c r="K112" s="27">
        <f t="shared" si="16"/>
        <v>339138</v>
      </c>
      <c r="L112" s="27">
        <v>63508</v>
      </c>
      <c r="M112" s="27">
        <v>0</v>
      </c>
      <c r="N112" s="27">
        <v>5778</v>
      </c>
      <c r="O112" s="27">
        <f t="shared" si="13"/>
        <v>38672</v>
      </c>
      <c r="P112" s="27">
        <v>522265</v>
      </c>
    </row>
    <row r="113" spans="1:16" ht="12.75" x14ac:dyDescent="0.2">
      <c r="A113" s="30" t="s">
        <v>74</v>
      </c>
      <c r="B113" s="27">
        <v>4384</v>
      </c>
      <c r="C113" s="27">
        <v>34453</v>
      </c>
      <c r="D113" s="27">
        <v>395</v>
      </c>
      <c r="E113" s="27">
        <v>24255</v>
      </c>
      <c r="F113" s="27">
        <v>607</v>
      </c>
      <c r="G113" s="27">
        <v>1570</v>
      </c>
      <c r="H113" s="27">
        <v>347224</v>
      </c>
      <c r="I113" s="27">
        <v>349401</v>
      </c>
      <c r="J113" s="27">
        <v>4641</v>
      </c>
      <c r="K113" s="27">
        <f t="shared" si="16"/>
        <v>344760</v>
      </c>
      <c r="L113" s="27">
        <v>63514</v>
      </c>
      <c r="M113" s="27">
        <v>0</v>
      </c>
      <c r="N113" s="27">
        <v>5778</v>
      </c>
      <c r="O113" s="27">
        <f t="shared" si="13"/>
        <v>42416</v>
      </c>
      <c r="P113" s="27">
        <v>519955</v>
      </c>
    </row>
    <row r="114" spans="1:16" ht="12.75" x14ac:dyDescent="0.2">
      <c r="A114" s="30" t="s">
        <v>75</v>
      </c>
      <c r="B114" s="27">
        <v>6905</v>
      </c>
      <c r="C114" s="27">
        <v>32616</v>
      </c>
      <c r="D114" s="27">
        <v>174</v>
      </c>
      <c r="E114" s="27">
        <v>39209</v>
      </c>
      <c r="F114" s="27">
        <v>571</v>
      </c>
      <c r="G114" s="27">
        <v>1798</v>
      </c>
      <c r="H114" s="27">
        <v>341777</v>
      </c>
      <c r="I114" s="27">
        <v>344146</v>
      </c>
      <c r="J114" s="27">
        <v>4608</v>
      </c>
      <c r="K114" s="27">
        <f t="shared" si="16"/>
        <v>339538</v>
      </c>
      <c r="L114" s="27">
        <v>59536</v>
      </c>
      <c r="M114" s="27">
        <v>0</v>
      </c>
      <c r="N114" s="27">
        <v>2888</v>
      </c>
      <c r="O114" s="27">
        <f t="shared" si="13"/>
        <v>37911</v>
      </c>
      <c r="P114" s="27">
        <v>518777</v>
      </c>
    </row>
    <row r="115" spans="1:16" ht="12.75" x14ac:dyDescent="0.2">
      <c r="A115" s="30" t="s">
        <v>79</v>
      </c>
      <c r="B115" s="27">
        <v>6653</v>
      </c>
      <c r="C115" s="27">
        <v>37943</v>
      </c>
      <c r="D115" s="27">
        <v>3428</v>
      </c>
      <c r="E115" s="27">
        <v>23526</v>
      </c>
      <c r="F115" s="27">
        <v>1</v>
      </c>
      <c r="G115" s="27">
        <v>1264</v>
      </c>
      <c r="H115" s="27">
        <v>351433</v>
      </c>
      <c r="I115" s="27">
        <v>352698</v>
      </c>
      <c r="J115" s="27">
        <v>4675</v>
      </c>
      <c r="K115" s="27">
        <f t="shared" si="16"/>
        <v>348023</v>
      </c>
      <c r="L115" s="27">
        <v>63597</v>
      </c>
      <c r="M115" s="27">
        <v>0</v>
      </c>
      <c r="N115" s="27">
        <v>40</v>
      </c>
      <c r="O115" s="27">
        <f t="shared" si="13"/>
        <v>36297</v>
      </c>
      <c r="P115" s="27">
        <v>519507</v>
      </c>
    </row>
    <row r="116" spans="1:16" ht="12.75" x14ac:dyDescent="0.2">
      <c r="A116" s="30" t="s">
        <v>76</v>
      </c>
      <c r="B116" s="27">
        <v>3826</v>
      </c>
      <c r="C116" s="27">
        <v>31319</v>
      </c>
      <c r="D116" s="27">
        <v>3478</v>
      </c>
      <c r="E116" s="27">
        <v>25445</v>
      </c>
      <c r="F116" s="27">
        <v>0</v>
      </c>
      <c r="G116" s="27">
        <v>1432</v>
      </c>
      <c r="H116" s="27">
        <v>362701</v>
      </c>
      <c r="I116" s="27">
        <v>364133</v>
      </c>
      <c r="J116" s="27">
        <v>4683</v>
      </c>
      <c r="K116" s="27">
        <f t="shared" si="16"/>
        <v>359450</v>
      </c>
      <c r="L116" s="27">
        <v>57215</v>
      </c>
      <c r="M116" s="27">
        <v>0</v>
      </c>
      <c r="N116" s="27">
        <v>40</v>
      </c>
      <c r="O116" s="27">
        <f t="shared" si="13"/>
        <v>39008</v>
      </c>
      <c r="P116" s="27">
        <v>519781</v>
      </c>
    </row>
    <row r="117" spans="1:16" ht="12.75" x14ac:dyDescent="0.2">
      <c r="A117" s="30" t="s">
        <v>77</v>
      </c>
      <c r="B117" s="27">
        <v>6168</v>
      </c>
      <c r="C117" s="27">
        <v>38993</v>
      </c>
      <c r="D117" s="27">
        <v>3131</v>
      </c>
      <c r="E117" s="27">
        <v>33327</v>
      </c>
      <c r="F117" s="27">
        <v>0</v>
      </c>
      <c r="G117" s="27">
        <v>1501</v>
      </c>
      <c r="H117" s="27">
        <v>366931</v>
      </c>
      <c r="I117" s="27">
        <v>368432</v>
      </c>
      <c r="J117" s="27">
        <v>5180</v>
      </c>
      <c r="K117" s="27">
        <f t="shared" si="16"/>
        <v>363252</v>
      </c>
      <c r="L117" s="27">
        <v>45733</v>
      </c>
      <c r="M117" s="27">
        <v>0</v>
      </c>
      <c r="N117" s="27">
        <v>40</v>
      </c>
      <c r="O117" s="27">
        <f t="shared" si="13"/>
        <v>37208</v>
      </c>
      <c r="P117" s="27">
        <v>527852</v>
      </c>
    </row>
    <row r="118" spans="1:16" ht="12.75" x14ac:dyDescent="0.2">
      <c r="A118" s="28" t="s">
        <v>67</v>
      </c>
      <c r="B118" s="27">
        <v>5827</v>
      </c>
      <c r="C118" s="27">
        <v>47576</v>
      </c>
      <c r="D118" s="27">
        <v>337</v>
      </c>
      <c r="E118" s="27">
        <v>23318</v>
      </c>
      <c r="F118" s="27">
        <v>0</v>
      </c>
      <c r="G118" s="27">
        <v>1171</v>
      </c>
      <c r="H118" s="27">
        <v>372009</v>
      </c>
      <c r="I118" s="27">
        <v>373180</v>
      </c>
      <c r="J118" s="27">
        <v>5750</v>
      </c>
      <c r="K118" s="27">
        <f t="shared" si="16"/>
        <v>367430</v>
      </c>
      <c r="L118" s="27">
        <v>60708</v>
      </c>
      <c r="M118" s="27">
        <v>0</v>
      </c>
      <c r="N118" s="27">
        <v>40</v>
      </c>
      <c r="O118" s="27">
        <f t="shared" si="13"/>
        <v>37563</v>
      </c>
      <c r="P118" s="27">
        <v>542799</v>
      </c>
    </row>
    <row r="119" spans="1:16" ht="14.25" customHeight="1" x14ac:dyDescent="0.2">
      <c r="A119" s="26" t="s">
        <v>34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1:16" ht="12.75" x14ac:dyDescent="0.2">
      <c r="A120" s="30" t="s">
        <v>68</v>
      </c>
      <c r="B120" s="27">
        <v>4569</v>
      </c>
      <c r="C120" s="27">
        <v>48774</v>
      </c>
      <c r="D120" s="27">
        <v>939</v>
      </c>
      <c r="E120" s="27">
        <v>23596</v>
      </c>
      <c r="F120" s="27">
        <v>0</v>
      </c>
      <c r="G120" s="27">
        <v>1007</v>
      </c>
      <c r="H120" s="27">
        <v>376788</v>
      </c>
      <c r="I120" s="27">
        <v>377795</v>
      </c>
      <c r="J120" s="27">
        <v>5760</v>
      </c>
      <c r="K120" s="27">
        <f t="shared" ref="K120:K131" si="17">I120-J120</f>
        <v>372035</v>
      </c>
      <c r="L120" s="27">
        <v>60135</v>
      </c>
      <c r="M120" s="27">
        <v>0</v>
      </c>
      <c r="N120" s="27">
        <v>40</v>
      </c>
      <c r="O120" s="27">
        <f t="shared" si="13"/>
        <v>60022</v>
      </c>
      <c r="P120" s="27">
        <v>570110</v>
      </c>
    </row>
    <row r="121" spans="1:16" ht="12.75" x14ac:dyDescent="0.2">
      <c r="A121" s="30" t="s">
        <v>69</v>
      </c>
      <c r="B121" s="27">
        <v>4718</v>
      </c>
      <c r="C121" s="27">
        <v>36477</v>
      </c>
      <c r="D121" s="27">
        <v>1017</v>
      </c>
      <c r="E121" s="27">
        <v>25871</v>
      </c>
      <c r="F121" s="27">
        <v>6</v>
      </c>
      <c r="G121" s="27">
        <v>968</v>
      </c>
      <c r="H121" s="27">
        <v>376358</v>
      </c>
      <c r="I121" s="27">
        <v>377332</v>
      </c>
      <c r="J121" s="27">
        <v>5537</v>
      </c>
      <c r="K121" s="27">
        <f t="shared" si="17"/>
        <v>371795</v>
      </c>
      <c r="L121" s="27">
        <v>63611</v>
      </c>
      <c r="M121" s="27">
        <v>0</v>
      </c>
      <c r="N121" s="27">
        <v>40</v>
      </c>
      <c r="O121" s="27">
        <f t="shared" si="13"/>
        <v>65539</v>
      </c>
      <c r="P121" s="27">
        <v>569068</v>
      </c>
    </row>
    <row r="122" spans="1:16" ht="12.75" x14ac:dyDescent="0.2">
      <c r="A122" s="30" t="s">
        <v>70</v>
      </c>
      <c r="B122" s="27">
        <v>6481</v>
      </c>
      <c r="C122" s="27">
        <v>43119</v>
      </c>
      <c r="D122" s="27">
        <v>310</v>
      </c>
      <c r="E122" s="27">
        <v>41367</v>
      </c>
      <c r="F122" s="27">
        <v>0</v>
      </c>
      <c r="G122" s="27">
        <v>495</v>
      </c>
      <c r="H122" s="27">
        <v>374764</v>
      </c>
      <c r="I122" s="27">
        <v>375259</v>
      </c>
      <c r="J122" s="27">
        <v>5588</v>
      </c>
      <c r="K122" s="27">
        <f t="shared" si="17"/>
        <v>369671</v>
      </c>
      <c r="L122" s="27">
        <v>52708</v>
      </c>
      <c r="M122" s="27">
        <v>0</v>
      </c>
      <c r="N122" s="27">
        <v>40</v>
      </c>
      <c r="O122" s="27">
        <f t="shared" si="13"/>
        <v>59560</v>
      </c>
      <c r="P122" s="27">
        <v>573256</v>
      </c>
    </row>
    <row r="123" spans="1:16" ht="12.75" x14ac:dyDescent="0.2">
      <c r="A123" s="30" t="s">
        <v>71</v>
      </c>
      <c r="B123" s="27">
        <v>4839</v>
      </c>
      <c r="C123" s="27">
        <v>33890</v>
      </c>
      <c r="D123" s="27">
        <v>1155</v>
      </c>
      <c r="E123" s="27">
        <v>40506</v>
      </c>
      <c r="F123" s="27">
        <v>8</v>
      </c>
      <c r="G123" s="27">
        <v>454</v>
      </c>
      <c r="H123" s="27">
        <v>370676</v>
      </c>
      <c r="I123" s="27">
        <v>371138</v>
      </c>
      <c r="J123" s="27">
        <v>4599</v>
      </c>
      <c r="K123" s="27">
        <f t="shared" si="17"/>
        <v>366539</v>
      </c>
      <c r="L123" s="27">
        <v>59616</v>
      </c>
      <c r="M123" s="27">
        <v>0</v>
      </c>
      <c r="N123" s="27">
        <v>40</v>
      </c>
      <c r="O123" s="27">
        <f t="shared" si="13"/>
        <v>52003</v>
      </c>
      <c r="P123" s="27">
        <v>558588</v>
      </c>
    </row>
    <row r="124" spans="1:16" ht="12.75" x14ac:dyDescent="0.2">
      <c r="A124" s="30" t="s">
        <v>72</v>
      </c>
      <c r="B124" s="27">
        <v>7267</v>
      </c>
      <c r="C124" s="27">
        <v>38171</v>
      </c>
      <c r="D124" s="27">
        <v>419</v>
      </c>
      <c r="E124" s="27">
        <v>53802</v>
      </c>
      <c r="F124" s="27">
        <v>1245</v>
      </c>
      <c r="G124" s="27">
        <v>386</v>
      </c>
      <c r="H124" s="27">
        <v>372374</v>
      </c>
      <c r="I124" s="27">
        <v>374005</v>
      </c>
      <c r="J124" s="27">
        <v>5004</v>
      </c>
      <c r="K124" s="27">
        <f t="shared" si="17"/>
        <v>369001</v>
      </c>
      <c r="L124" s="27">
        <v>58337</v>
      </c>
      <c r="M124" s="27">
        <v>0</v>
      </c>
      <c r="N124" s="27">
        <v>40</v>
      </c>
      <c r="O124" s="27">
        <f t="shared" si="13"/>
        <v>53480</v>
      </c>
      <c r="P124" s="27">
        <v>580517</v>
      </c>
    </row>
    <row r="125" spans="1:16" ht="12.75" x14ac:dyDescent="0.2">
      <c r="A125" s="30" t="s">
        <v>73</v>
      </c>
      <c r="B125" s="27">
        <v>7692</v>
      </c>
      <c r="C125" s="27">
        <v>34307</v>
      </c>
      <c r="D125" s="27">
        <v>211</v>
      </c>
      <c r="E125" s="27">
        <v>48357</v>
      </c>
      <c r="F125" s="27">
        <v>0</v>
      </c>
      <c r="G125" s="27">
        <v>361</v>
      </c>
      <c r="H125" s="27">
        <v>372308</v>
      </c>
      <c r="I125" s="27">
        <v>372669</v>
      </c>
      <c r="J125" s="27">
        <v>5014</v>
      </c>
      <c r="K125" s="27">
        <f t="shared" si="17"/>
        <v>367655</v>
      </c>
      <c r="L125" s="27">
        <v>62422</v>
      </c>
      <c r="M125" s="27">
        <v>0</v>
      </c>
      <c r="N125" s="27">
        <v>40</v>
      </c>
      <c r="O125" s="27">
        <f t="shared" si="13"/>
        <v>50557</v>
      </c>
      <c r="P125" s="27">
        <v>571241</v>
      </c>
    </row>
    <row r="126" spans="1:16" ht="12.75" x14ac:dyDescent="0.2">
      <c r="A126" s="30" t="s">
        <v>74</v>
      </c>
      <c r="B126" s="27">
        <v>5254</v>
      </c>
      <c r="C126" s="27">
        <v>44974</v>
      </c>
      <c r="D126" s="27">
        <v>937</v>
      </c>
      <c r="E126" s="27">
        <v>43842</v>
      </c>
      <c r="F126" s="27">
        <v>171</v>
      </c>
      <c r="G126" s="27">
        <v>364</v>
      </c>
      <c r="H126" s="27">
        <v>379146</v>
      </c>
      <c r="I126" s="27">
        <v>379681</v>
      </c>
      <c r="J126" s="27">
        <v>4958</v>
      </c>
      <c r="K126" s="27">
        <f t="shared" si="17"/>
        <v>374723</v>
      </c>
      <c r="L126" s="27">
        <v>47615</v>
      </c>
      <c r="M126" s="27">
        <v>0</v>
      </c>
      <c r="N126" s="27">
        <v>40</v>
      </c>
      <c r="O126" s="27">
        <f t="shared" si="13"/>
        <v>51623</v>
      </c>
      <c r="P126" s="27">
        <v>569008</v>
      </c>
    </row>
    <row r="127" spans="1:16" ht="12.75" x14ac:dyDescent="0.2">
      <c r="A127" s="30" t="s">
        <v>75</v>
      </c>
      <c r="B127" s="27">
        <v>7471</v>
      </c>
      <c r="C127" s="27">
        <v>31227</v>
      </c>
      <c r="D127" s="27">
        <v>178</v>
      </c>
      <c r="E127" s="27">
        <v>45839</v>
      </c>
      <c r="F127" s="27">
        <v>1544</v>
      </c>
      <c r="G127" s="27">
        <v>366</v>
      </c>
      <c r="H127" s="27">
        <v>375256</v>
      </c>
      <c r="I127" s="27">
        <v>377166</v>
      </c>
      <c r="J127" s="27">
        <v>4919</v>
      </c>
      <c r="K127" s="27">
        <f t="shared" si="17"/>
        <v>372247</v>
      </c>
      <c r="L127" s="27">
        <v>57076</v>
      </c>
      <c r="M127" s="27">
        <v>0</v>
      </c>
      <c r="N127" s="27">
        <v>40</v>
      </c>
      <c r="O127" s="27">
        <f t="shared" si="13"/>
        <v>52024</v>
      </c>
      <c r="P127" s="27">
        <v>566102</v>
      </c>
    </row>
    <row r="128" spans="1:16" ht="12.75" x14ac:dyDescent="0.2">
      <c r="A128" s="30" t="s">
        <v>79</v>
      </c>
      <c r="B128" s="27">
        <v>6233</v>
      </c>
      <c r="C128" s="27">
        <v>33145</v>
      </c>
      <c r="D128" s="27">
        <v>214</v>
      </c>
      <c r="E128" s="27">
        <v>40719</v>
      </c>
      <c r="F128" s="27">
        <v>1173</v>
      </c>
      <c r="G128" s="27">
        <v>368</v>
      </c>
      <c r="H128" s="27">
        <v>386067</v>
      </c>
      <c r="I128" s="27">
        <v>387608</v>
      </c>
      <c r="J128" s="27">
        <v>5075</v>
      </c>
      <c r="K128" s="27">
        <f t="shared" si="17"/>
        <v>382533</v>
      </c>
      <c r="L128" s="27">
        <v>51989</v>
      </c>
      <c r="M128" s="27">
        <v>0</v>
      </c>
      <c r="N128" s="27">
        <v>40</v>
      </c>
      <c r="O128" s="27">
        <f t="shared" si="13"/>
        <v>51299</v>
      </c>
      <c r="P128" s="27">
        <v>566172</v>
      </c>
    </row>
    <row r="129" spans="1:16" ht="12.75" x14ac:dyDescent="0.2">
      <c r="A129" s="30" t="s">
        <v>76</v>
      </c>
      <c r="B129" s="27">
        <v>4172</v>
      </c>
      <c r="C129" s="27">
        <v>33770</v>
      </c>
      <c r="D129" s="27">
        <v>1301</v>
      </c>
      <c r="E129" s="27">
        <v>41064</v>
      </c>
      <c r="F129" s="27">
        <v>0</v>
      </c>
      <c r="G129" s="27">
        <v>373</v>
      </c>
      <c r="H129" s="27">
        <v>391995</v>
      </c>
      <c r="I129" s="27">
        <v>392368</v>
      </c>
      <c r="J129" s="27">
        <v>4606</v>
      </c>
      <c r="K129" s="27">
        <f t="shared" si="17"/>
        <v>387762</v>
      </c>
      <c r="L129" s="27">
        <v>46989</v>
      </c>
      <c r="M129" s="27">
        <v>0</v>
      </c>
      <c r="N129" s="27">
        <v>40</v>
      </c>
      <c r="O129" s="27">
        <f t="shared" si="13"/>
        <v>53397</v>
      </c>
      <c r="P129" s="27">
        <v>568495</v>
      </c>
    </row>
    <row r="130" spans="1:16" ht="12.75" x14ac:dyDescent="0.2">
      <c r="A130" s="30" t="s">
        <v>77</v>
      </c>
      <c r="B130" s="27">
        <v>6825</v>
      </c>
      <c r="C130" s="27">
        <v>48426</v>
      </c>
      <c r="D130" s="27">
        <v>349</v>
      </c>
      <c r="E130" s="27">
        <v>25005</v>
      </c>
      <c r="F130" s="27">
        <v>0</v>
      </c>
      <c r="G130" s="27">
        <v>373</v>
      </c>
      <c r="H130" s="27">
        <v>389641</v>
      </c>
      <c r="I130" s="27">
        <v>390014</v>
      </c>
      <c r="J130" s="27">
        <v>4528</v>
      </c>
      <c r="K130" s="27">
        <f t="shared" si="17"/>
        <v>385486</v>
      </c>
      <c r="L130" s="27">
        <v>50989</v>
      </c>
      <c r="M130" s="27">
        <v>0</v>
      </c>
      <c r="N130" s="27">
        <v>40</v>
      </c>
      <c r="O130" s="27">
        <f t="shared" si="13"/>
        <v>51741</v>
      </c>
      <c r="P130" s="27">
        <v>568861</v>
      </c>
    </row>
    <row r="131" spans="1:16" ht="12.75" x14ac:dyDescent="0.2">
      <c r="A131" s="28" t="s">
        <v>67</v>
      </c>
      <c r="B131" s="27">
        <v>7288</v>
      </c>
      <c r="C131" s="27">
        <v>42644</v>
      </c>
      <c r="D131" s="27">
        <v>820</v>
      </c>
      <c r="E131" s="27">
        <v>46386</v>
      </c>
      <c r="F131" s="27">
        <v>0</v>
      </c>
      <c r="G131" s="27">
        <v>324</v>
      </c>
      <c r="H131" s="27">
        <v>386891</v>
      </c>
      <c r="I131" s="27">
        <v>387215</v>
      </c>
      <c r="J131" s="27">
        <v>4649</v>
      </c>
      <c r="K131" s="27">
        <f t="shared" si="17"/>
        <v>382566</v>
      </c>
      <c r="L131" s="27">
        <v>48885</v>
      </c>
      <c r="M131" s="27">
        <v>0</v>
      </c>
      <c r="N131" s="27">
        <v>40</v>
      </c>
      <c r="O131" s="27">
        <f t="shared" si="13"/>
        <v>52941</v>
      </c>
      <c r="P131" s="27">
        <v>581570</v>
      </c>
    </row>
    <row r="132" spans="1:16" ht="12.75" x14ac:dyDescent="0.2">
      <c r="A132" s="26" t="s">
        <v>35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1:16" ht="12.75" x14ac:dyDescent="0.2">
      <c r="A133" s="30" t="s">
        <v>68</v>
      </c>
      <c r="B133" s="27">
        <v>6264</v>
      </c>
      <c r="C133" s="27">
        <v>36150</v>
      </c>
      <c r="D133" s="27">
        <v>340</v>
      </c>
      <c r="E133" s="27">
        <v>41828</v>
      </c>
      <c r="F133" s="27">
        <v>38</v>
      </c>
      <c r="G133" s="27">
        <v>329</v>
      </c>
      <c r="H133" s="27">
        <v>387568</v>
      </c>
      <c r="I133" s="27">
        <f t="shared" ref="I133:I144" si="18">H133+G133+F133</f>
        <v>387935</v>
      </c>
      <c r="J133" s="27">
        <v>4910</v>
      </c>
      <c r="K133" s="27">
        <f t="shared" ref="K133:K144" si="19">I133-J133</f>
        <v>383025</v>
      </c>
      <c r="L133" s="27">
        <v>54379</v>
      </c>
      <c r="M133" s="27">
        <v>4972</v>
      </c>
      <c r="N133" s="27">
        <v>40</v>
      </c>
      <c r="O133" s="27">
        <f t="shared" si="13"/>
        <v>55065</v>
      </c>
      <c r="P133" s="27">
        <v>582063</v>
      </c>
    </row>
    <row r="134" spans="1:16" ht="12.75" x14ac:dyDescent="0.2">
      <c r="A134" s="30" t="s">
        <v>69</v>
      </c>
      <c r="B134" s="27">
        <v>6848</v>
      </c>
      <c r="C134" s="27">
        <v>38500</v>
      </c>
      <c r="D134" s="27">
        <v>707</v>
      </c>
      <c r="E134" s="27">
        <v>48039</v>
      </c>
      <c r="F134" s="27">
        <v>0</v>
      </c>
      <c r="G134" s="27">
        <v>322</v>
      </c>
      <c r="H134" s="27">
        <v>386479</v>
      </c>
      <c r="I134" s="27">
        <f t="shared" si="18"/>
        <v>386801</v>
      </c>
      <c r="J134" s="27">
        <v>4331</v>
      </c>
      <c r="K134" s="27">
        <f t="shared" si="19"/>
        <v>382470</v>
      </c>
      <c r="L134" s="27">
        <v>48247</v>
      </c>
      <c r="M134" s="27">
        <v>4972</v>
      </c>
      <c r="N134" s="27">
        <v>40</v>
      </c>
      <c r="O134" s="27">
        <f t="shared" si="13"/>
        <v>56654</v>
      </c>
      <c r="P134" s="27">
        <v>586477</v>
      </c>
    </row>
    <row r="135" spans="1:16" ht="12.75" x14ac:dyDescent="0.2">
      <c r="A135" s="30" t="s">
        <v>70</v>
      </c>
      <c r="B135" s="27">
        <v>6221</v>
      </c>
      <c r="C135" s="27">
        <v>38151</v>
      </c>
      <c r="D135" s="27">
        <v>638</v>
      </c>
      <c r="E135" s="27">
        <v>52955</v>
      </c>
      <c r="F135" s="27">
        <v>0</v>
      </c>
      <c r="G135" s="27">
        <v>323</v>
      </c>
      <c r="H135" s="27">
        <v>385226</v>
      </c>
      <c r="I135" s="27">
        <f t="shared" si="18"/>
        <v>385549</v>
      </c>
      <c r="J135" s="27">
        <v>4180</v>
      </c>
      <c r="K135" s="27">
        <f t="shared" si="19"/>
        <v>381369</v>
      </c>
      <c r="L135" s="27">
        <v>45320</v>
      </c>
      <c r="M135" s="27">
        <v>4972</v>
      </c>
      <c r="N135" s="27">
        <v>40</v>
      </c>
      <c r="O135" s="27">
        <f t="shared" si="13"/>
        <v>57884</v>
      </c>
      <c r="P135" s="27">
        <v>587550</v>
      </c>
    </row>
    <row r="136" spans="1:16" ht="12.75" x14ac:dyDescent="0.2">
      <c r="A136" s="30" t="s">
        <v>71</v>
      </c>
      <c r="B136" s="27">
        <v>4648</v>
      </c>
      <c r="C136" s="27">
        <v>39210</v>
      </c>
      <c r="D136" s="27">
        <v>1128</v>
      </c>
      <c r="E136" s="27">
        <v>58192</v>
      </c>
      <c r="F136" s="27">
        <v>0</v>
      </c>
      <c r="G136" s="27">
        <v>302</v>
      </c>
      <c r="H136" s="27">
        <v>385380</v>
      </c>
      <c r="I136" s="27">
        <f t="shared" si="18"/>
        <v>385682</v>
      </c>
      <c r="J136" s="27">
        <v>3957</v>
      </c>
      <c r="K136" s="27">
        <f t="shared" si="19"/>
        <v>381725</v>
      </c>
      <c r="L136" s="27">
        <v>45429</v>
      </c>
      <c r="M136" s="27">
        <v>4972</v>
      </c>
      <c r="N136" s="27">
        <v>40</v>
      </c>
      <c r="O136" s="27">
        <f t="shared" si="13"/>
        <v>57652</v>
      </c>
      <c r="P136" s="27">
        <v>592996</v>
      </c>
    </row>
    <row r="137" spans="1:16" ht="12.75" x14ac:dyDescent="0.2">
      <c r="A137" s="30" t="s">
        <v>72</v>
      </c>
      <c r="B137" s="27">
        <v>7926</v>
      </c>
      <c r="C137" s="27">
        <v>42666</v>
      </c>
      <c r="D137" s="27">
        <v>175</v>
      </c>
      <c r="E137" s="27">
        <v>46903</v>
      </c>
      <c r="F137" s="27">
        <v>0</v>
      </c>
      <c r="G137" s="27">
        <v>306</v>
      </c>
      <c r="H137" s="27">
        <v>380371</v>
      </c>
      <c r="I137" s="27">
        <f t="shared" si="18"/>
        <v>380677</v>
      </c>
      <c r="J137" s="27">
        <v>3970</v>
      </c>
      <c r="K137" s="27">
        <f t="shared" si="19"/>
        <v>376707</v>
      </c>
      <c r="L137" s="27">
        <v>53411</v>
      </c>
      <c r="M137" s="27">
        <v>4972</v>
      </c>
      <c r="N137" s="27">
        <v>40</v>
      </c>
      <c r="O137" s="27">
        <f t="shared" si="13"/>
        <v>55363</v>
      </c>
      <c r="P137" s="27">
        <v>588163</v>
      </c>
    </row>
    <row r="138" spans="1:16" ht="12.75" x14ac:dyDescent="0.2">
      <c r="A138" s="30" t="s">
        <v>73</v>
      </c>
      <c r="B138" s="27">
        <v>7365</v>
      </c>
      <c r="C138" s="27">
        <v>39147</v>
      </c>
      <c r="D138" s="27">
        <v>634</v>
      </c>
      <c r="E138" s="27">
        <v>49058</v>
      </c>
      <c r="F138" s="27">
        <v>259</v>
      </c>
      <c r="G138" s="27">
        <v>313</v>
      </c>
      <c r="H138" s="27">
        <v>381590</v>
      </c>
      <c r="I138" s="27">
        <f t="shared" si="18"/>
        <v>382162</v>
      </c>
      <c r="J138" s="27">
        <v>3958</v>
      </c>
      <c r="K138" s="27">
        <f t="shared" si="19"/>
        <v>378204</v>
      </c>
      <c r="L138" s="27">
        <v>60153</v>
      </c>
      <c r="M138" s="27">
        <v>4972</v>
      </c>
      <c r="N138" s="27">
        <v>40</v>
      </c>
      <c r="O138" s="27">
        <f t="shared" si="13"/>
        <v>53721</v>
      </c>
      <c r="P138" s="27">
        <v>593294</v>
      </c>
    </row>
    <row r="139" spans="1:16" ht="12.75" x14ac:dyDescent="0.2">
      <c r="A139" s="30" t="s">
        <v>74</v>
      </c>
      <c r="B139" s="27">
        <v>6427</v>
      </c>
      <c r="C139" s="27">
        <v>42777</v>
      </c>
      <c r="D139" s="27">
        <v>503</v>
      </c>
      <c r="E139" s="27">
        <v>56880</v>
      </c>
      <c r="F139" s="27">
        <v>0</v>
      </c>
      <c r="G139" s="27">
        <v>289</v>
      </c>
      <c r="H139" s="27">
        <v>378551</v>
      </c>
      <c r="I139" s="27">
        <f t="shared" si="18"/>
        <v>378840</v>
      </c>
      <c r="J139" s="27">
        <v>3917</v>
      </c>
      <c r="K139" s="27">
        <f t="shared" si="19"/>
        <v>374923</v>
      </c>
      <c r="L139" s="27">
        <v>56092</v>
      </c>
      <c r="M139" s="27">
        <v>4972</v>
      </c>
      <c r="N139" s="27">
        <v>40</v>
      </c>
      <c r="O139" s="27">
        <f t="shared" si="13"/>
        <v>59696</v>
      </c>
      <c r="P139" s="27">
        <v>602310</v>
      </c>
    </row>
    <row r="140" spans="1:16" ht="12.75" x14ac:dyDescent="0.2">
      <c r="A140" s="30" t="s">
        <v>75</v>
      </c>
      <c r="B140" s="27">
        <v>8734</v>
      </c>
      <c r="C140" s="27">
        <v>29995</v>
      </c>
      <c r="D140" s="27">
        <v>514</v>
      </c>
      <c r="E140" s="27">
        <v>40604</v>
      </c>
      <c r="F140" s="27">
        <v>0</v>
      </c>
      <c r="G140" s="27">
        <v>292</v>
      </c>
      <c r="H140" s="27">
        <v>383296</v>
      </c>
      <c r="I140" s="27">
        <f t="shared" si="18"/>
        <v>383588</v>
      </c>
      <c r="J140" s="27">
        <v>3823</v>
      </c>
      <c r="K140" s="27">
        <f t="shared" si="19"/>
        <v>379765</v>
      </c>
      <c r="L140" s="27">
        <v>64675</v>
      </c>
      <c r="M140" s="27">
        <v>4972</v>
      </c>
      <c r="N140" s="27">
        <v>40</v>
      </c>
      <c r="O140" s="27">
        <f t="shared" ref="O140:O203" si="20">P140-N140-M140-L140-K140-E140-D140-C140-B140</f>
        <v>55089</v>
      </c>
      <c r="P140" s="27">
        <v>584388</v>
      </c>
    </row>
    <row r="141" spans="1:16" ht="12.75" x14ac:dyDescent="0.2">
      <c r="A141" s="30" t="s">
        <v>79</v>
      </c>
      <c r="B141" s="27">
        <v>5809</v>
      </c>
      <c r="C141" s="27">
        <v>41595</v>
      </c>
      <c r="D141" s="27">
        <v>2095</v>
      </c>
      <c r="E141" s="27">
        <v>49908</v>
      </c>
      <c r="F141" s="27">
        <v>501</v>
      </c>
      <c r="G141" s="27">
        <v>310</v>
      </c>
      <c r="H141" s="27">
        <v>390604</v>
      </c>
      <c r="I141" s="27">
        <f t="shared" si="18"/>
        <v>391415</v>
      </c>
      <c r="J141" s="27">
        <v>5644</v>
      </c>
      <c r="K141" s="27">
        <f t="shared" si="19"/>
        <v>385771</v>
      </c>
      <c r="L141" s="27">
        <v>54385</v>
      </c>
      <c r="M141" s="27">
        <v>4972</v>
      </c>
      <c r="N141" s="27">
        <v>40</v>
      </c>
      <c r="O141" s="27">
        <f t="shared" si="20"/>
        <v>57361</v>
      </c>
      <c r="P141" s="27">
        <v>601936</v>
      </c>
    </row>
    <row r="142" spans="1:16" ht="12.75" x14ac:dyDescent="0.2">
      <c r="A142" s="30" t="s">
        <v>76</v>
      </c>
      <c r="B142" s="27">
        <v>6925</v>
      </c>
      <c r="C142" s="27">
        <v>38934</v>
      </c>
      <c r="D142" s="27">
        <v>1172</v>
      </c>
      <c r="E142" s="27">
        <v>49521</v>
      </c>
      <c r="F142" s="27">
        <v>79</v>
      </c>
      <c r="G142" s="27">
        <v>324</v>
      </c>
      <c r="H142" s="27">
        <v>399422</v>
      </c>
      <c r="I142" s="27">
        <f t="shared" si="18"/>
        <v>399825</v>
      </c>
      <c r="J142" s="27">
        <v>5662</v>
      </c>
      <c r="K142" s="27">
        <f t="shared" si="19"/>
        <v>394163</v>
      </c>
      <c r="L142" s="27">
        <v>40964</v>
      </c>
      <c r="M142" s="27">
        <v>4972</v>
      </c>
      <c r="N142" s="27">
        <v>40</v>
      </c>
      <c r="O142" s="27">
        <f t="shared" si="20"/>
        <v>58023</v>
      </c>
      <c r="P142" s="27">
        <v>594714</v>
      </c>
    </row>
    <row r="143" spans="1:16" ht="12.75" x14ac:dyDescent="0.2">
      <c r="A143" s="30" t="s">
        <v>77</v>
      </c>
      <c r="B143" s="27">
        <v>7862</v>
      </c>
      <c r="C143" s="27">
        <v>40342</v>
      </c>
      <c r="D143" s="27">
        <v>562</v>
      </c>
      <c r="E143" s="27">
        <v>49949</v>
      </c>
      <c r="F143" s="27">
        <v>1</v>
      </c>
      <c r="G143" s="27">
        <v>335</v>
      </c>
      <c r="H143" s="27">
        <v>406974</v>
      </c>
      <c r="I143" s="27">
        <f t="shared" si="18"/>
        <v>407310</v>
      </c>
      <c r="J143" s="27">
        <v>5634</v>
      </c>
      <c r="K143" s="27">
        <f t="shared" si="19"/>
        <v>401676</v>
      </c>
      <c r="L143" s="27">
        <v>44227</v>
      </c>
      <c r="M143" s="27">
        <v>4972</v>
      </c>
      <c r="N143" s="27">
        <v>40</v>
      </c>
      <c r="O143" s="27">
        <f t="shared" si="20"/>
        <v>55418</v>
      </c>
      <c r="P143" s="27">
        <v>605048</v>
      </c>
    </row>
    <row r="144" spans="1:16" ht="12.75" x14ac:dyDescent="0.2">
      <c r="A144" s="28" t="s">
        <v>67</v>
      </c>
      <c r="B144" s="27">
        <v>9527</v>
      </c>
      <c r="C144" s="27">
        <v>35602</v>
      </c>
      <c r="D144" s="27">
        <v>2437</v>
      </c>
      <c r="E144" s="27">
        <v>47538</v>
      </c>
      <c r="F144" s="27">
        <v>0</v>
      </c>
      <c r="G144" s="27">
        <v>378</v>
      </c>
      <c r="H144" s="27">
        <v>405269</v>
      </c>
      <c r="I144" s="27">
        <f t="shared" si="18"/>
        <v>405647</v>
      </c>
      <c r="J144" s="27">
        <v>5783</v>
      </c>
      <c r="K144" s="27">
        <f t="shared" si="19"/>
        <v>399864</v>
      </c>
      <c r="L144" s="27">
        <v>47973</v>
      </c>
      <c r="M144" s="27">
        <v>14932</v>
      </c>
      <c r="N144" s="27">
        <v>40</v>
      </c>
      <c r="O144" s="27">
        <f t="shared" si="20"/>
        <v>59643</v>
      </c>
      <c r="P144" s="27">
        <v>617556</v>
      </c>
    </row>
    <row r="145" spans="1:16" ht="12.75" x14ac:dyDescent="0.2">
      <c r="A145" s="26" t="s">
        <v>36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1:16" ht="12.75" x14ac:dyDescent="0.2">
      <c r="A146" s="30" t="s">
        <v>68</v>
      </c>
      <c r="B146" s="27">
        <v>7584</v>
      </c>
      <c r="C146" s="27">
        <v>33573</v>
      </c>
      <c r="D146" s="27">
        <v>1932</v>
      </c>
      <c r="E146" s="27">
        <v>42835</v>
      </c>
      <c r="F146" s="27">
        <v>0</v>
      </c>
      <c r="G146" s="27">
        <v>312</v>
      </c>
      <c r="H146" s="27">
        <v>407891</v>
      </c>
      <c r="I146" s="27">
        <f t="shared" ref="I146:I157" si="21">H146+G146+F146</f>
        <v>408203</v>
      </c>
      <c r="J146" s="27">
        <v>5923</v>
      </c>
      <c r="K146" s="27">
        <f t="shared" ref="K146:K157" si="22">I146-J146</f>
        <v>402280</v>
      </c>
      <c r="L146" s="27">
        <v>31402</v>
      </c>
      <c r="M146" s="27">
        <v>9960</v>
      </c>
      <c r="N146" s="27">
        <v>40</v>
      </c>
      <c r="O146" s="27">
        <f t="shared" si="20"/>
        <v>58195</v>
      </c>
      <c r="P146" s="27">
        <v>587801</v>
      </c>
    </row>
    <row r="147" spans="1:16" ht="12.75" x14ac:dyDescent="0.2">
      <c r="A147" s="30" t="s">
        <v>69</v>
      </c>
      <c r="B147" s="27">
        <v>7802</v>
      </c>
      <c r="C147" s="27">
        <v>27540</v>
      </c>
      <c r="D147" s="27">
        <v>4176</v>
      </c>
      <c r="E147" s="27">
        <v>46081</v>
      </c>
      <c r="F147" s="27">
        <v>27</v>
      </c>
      <c r="G147" s="27">
        <v>256</v>
      </c>
      <c r="H147" s="27">
        <v>407317</v>
      </c>
      <c r="I147" s="27">
        <f t="shared" si="21"/>
        <v>407600</v>
      </c>
      <c r="J147" s="27">
        <v>6144</v>
      </c>
      <c r="K147" s="27">
        <f t="shared" si="22"/>
        <v>401456</v>
      </c>
      <c r="L147" s="27">
        <v>40386</v>
      </c>
      <c r="M147" s="27">
        <v>9960</v>
      </c>
      <c r="N147" s="27">
        <v>40</v>
      </c>
      <c r="O147" s="27">
        <f t="shared" si="20"/>
        <v>58671</v>
      </c>
      <c r="P147" s="27">
        <v>596112</v>
      </c>
    </row>
    <row r="148" spans="1:16" ht="12.75" x14ac:dyDescent="0.2">
      <c r="A148" s="30" t="s">
        <v>70</v>
      </c>
      <c r="B148" s="27">
        <v>5854</v>
      </c>
      <c r="C148" s="27">
        <v>27724</v>
      </c>
      <c r="D148" s="27">
        <v>2266</v>
      </c>
      <c r="E148" s="27">
        <v>50734</v>
      </c>
      <c r="F148" s="27">
        <v>261</v>
      </c>
      <c r="G148" s="27">
        <v>265</v>
      </c>
      <c r="H148" s="27">
        <v>405520</v>
      </c>
      <c r="I148" s="27">
        <f t="shared" si="21"/>
        <v>406046</v>
      </c>
      <c r="J148" s="27">
        <v>6151</v>
      </c>
      <c r="K148" s="27">
        <f t="shared" si="22"/>
        <v>399895</v>
      </c>
      <c r="L148" s="27">
        <v>37106</v>
      </c>
      <c r="M148" s="27">
        <v>9960</v>
      </c>
      <c r="N148" s="27">
        <v>40</v>
      </c>
      <c r="O148" s="27">
        <f t="shared" si="20"/>
        <v>62442</v>
      </c>
      <c r="P148" s="27">
        <v>596021</v>
      </c>
    </row>
    <row r="149" spans="1:16" ht="12.75" x14ac:dyDescent="0.2">
      <c r="A149" s="30" t="s">
        <v>71</v>
      </c>
      <c r="B149" s="27">
        <v>5416</v>
      </c>
      <c r="C149" s="27">
        <v>23398</v>
      </c>
      <c r="D149" s="27">
        <v>1215</v>
      </c>
      <c r="E149" s="27">
        <v>51108</v>
      </c>
      <c r="F149" s="27">
        <v>0</v>
      </c>
      <c r="G149" s="27">
        <v>281</v>
      </c>
      <c r="H149" s="27">
        <v>408971</v>
      </c>
      <c r="I149" s="27">
        <f t="shared" si="21"/>
        <v>409252</v>
      </c>
      <c r="J149" s="27">
        <v>5443</v>
      </c>
      <c r="K149" s="27">
        <f t="shared" si="22"/>
        <v>403809</v>
      </c>
      <c r="L149" s="27">
        <v>41901</v>
      </c>
      <c r="M149" s="27">
        <v>9960</v>
      </c>
      <c r="N149" s="27">
        <v>40</v>
      </c>
      <c r="O149" s="27">
        <f t="shared" si="20"/>
        <v>64397</v>
      </c>
      <c r="P149" s="27">
        <v>601244</v>
      </c>
    </row>
    <row r="150" spans="1:16" ht="12.75" x14ac:dyDescent="0.2">
      <c r="A150" s="30" t="s">
        <v>72</v>
      </c>
      <c r="B150" s="27">
        <v>9637</v>
      </c>
      <c r="C150" s="27">
        <v>31457</v>
      </c>
      <c r="D150" s="27">
        <v>182</v>
      </c>
      <c r="E150" s="27">
        <v>52478</v>
      </c>
      <c r="F150" s="27">
        <v>0</v>
      </c>
      <c r="G150" s="27">
        <v>244</v>
      </c>
      <c r="H150" s="27">
        <v>409846</v>
      </c>
      <c r="I150" s="27">
        <f t="shared" si="21"/>
        <v>410090</v>
      </c>
      <c r="J150" s="27">
        <v>6949</v>
      </c>
      <c r="K150" s="27">
        <f t="shared" si="22"/>
        <v>403141</v>
      </c>
      <c r="L150" s="27">
        <v>41296</v>
      </c>
      <c r="M150" s="27">
        <v>9960</v>
      </c>
      <c r="N150" s="27">
        <v>40</v>
      </c>
      <c r="O150" s="27">
        <f t="shared" si="20"/>
        <v>59818</v>
      </c>
      <c r="P150" s="27">
        <v>608009</v>
      </c>
    </row>
    <row r="151" spans="1:16" ht="12.75" x14ac:dyDescent="0.2">
      <c r="A151" s="30" t="s">
        <v>73</v>
      </c>
      <c r="B151" s="27">
        <v>6888</v>
      </c>
      <c r="C151" s="27">
        <v>29996</v>
      </c>
      <c r="D151" s="27">
        <v>1330</v>
      </c>
      <c r="E151" s="27">
        <v>48835</v>
      </c>
      <c r="F151" s="27">
        <v>220</v>
      </c>
      <c r="G151" s="27">
        <v>254</v>
      </c>
      <c r="H151" s="27">
        <v>414383</v>
      </c>
      <c r="I151" s="27">
        <f t="shared" si="21"/>
        <v>414857</v>
      </c>
      <c r="J151" s="27">
        <v>7837</v>
      </c>
      <c r="K151" s="27">
        <f t="shared" si="22"/>
        <v>407020</v>
      </c>
      <c r="L151" s="27">
        <v>47576</v>
      </c>
      <c r="M151" s="27">
        <v>9960</v>
      </c>
      <c r="N151" s="27">
        <v>40</v>
      </c>
      <c r="O151" s="27">
        <f t="shared" si="20"/>
        <v>62186</v>
      </c>
      <c r="P151" s="27">
        <v>613831</v>
      </c>
    </row>
    <row r="152" spans="1:16" ht="12.75" x14ac:dyDescent="0.2">
      <c r="A152" s="30" t="s">
        <v>74</v>
      </c>
      <c r="B152" s="27">
        <v>7822</v>
      </c>
      <c r="C152" s="27">
        <v>39989</v>
      </c>
      <c r="D152" s="27">
        <v>377</v>
      </c>
      <c r="E152" s="27">
        <v>47807</v>
      </c>
      <c r="F152" s="27">
        <v>185</v>
      </c>
      <c r="G152" s="27">
        <v>271</v>
      </c>
      <c r="H152" s="27">
        <v>413126</v>
      </c>
      <c r="I152" s="27">
        <f t="shared" si="21"/>
        <v>413582</v>
      </c>
      <c r="J152" s="27">
        <v>8039</v>
      </c>
      <c r="K152" s="27">
        <f t="shared" si="22"/>
        <v>405543</v>
      </c>
      <c r="L152" s="27">
        <v>44982</v>
      </c>
      <c r="M152" s="27">
        <v>9960</v>
      </c>
      <c r="N152" s="27">
        <v>40</v>
      </c>
      <c r="O152" s="27">
        <f t="shared" si="20"/>
        <v>59504</v>
      </c>
      <c r="P152" s="27">
        <v>616024</v>
      </c>
    </row>
    <row r="153" spans="1:16" ht="12.75" x14ac:dyDescent="0.2">
      <c r="A153" s="30" t="s">
        <v>75</v>
      </c>
      <c r="B153" s="27">
        <v>7910</v>
      </c>
      <c r="C153" s="27">
        <v>26627</v>
      </c>
      <c r="D153" s="27">
        <v>345</v>
      </c>
      <c r="E153" s="27">
        <v>46515</v>
      </c>
      <c r="F153" s="27">
        <v>1226</v>
      </c>
      <c r="G153" s="27">
        <v>279</v>
      </c>
      <c r="H153" s="27">
        <v>424673</v>
      </c>
      <c r="I153" s="27">
        <f t="shared" si="21"/>
        <v>426178</v>
      </c>
      <c r="J153" s="27">
        <v>8044</v>
      </c>
      <c r="K153" s="27">
        <f t="shared" si="22"/>
        <v>418134</v>
      </c>
      <c r="L153" s="27">
        <v>55407</v>
      </c>
      <c r="M153" s="27">
        <v>9960</v>
      </c>
      <c r="N153" s="27">
        <v>40</v>
      </c>
      <c r="O153" s="27">
        <f t="shared" si="20"/>
        <v>58192</v>
      </c>
      <c r="P153" s="27">
        <v>623130</v>
      </c>
    </row>
    <row r="154" spans="1:16" ht="12.75" x14ac:dyDescent="0.2">
      <c r="A154" s="30" t="s">
        <v>79</v>
      </c>
      <c r="B154" s="27">
        <v>6233</v>
      </c>
      <c r="C154" s="27">
        <v>38397</v>
      </c>
      <c r="D154" s="27">
        <v>872</v>
      </c>
      <c r="E154" s="27">
        <v>50649</v>
      </c>
      <c r="F154" s="27">
        <v>78</v>
      </c>
      <c r="G154" s="27">
        <v>324</v>
      </c>
      <c r="H154" s="27">
        <v>428254</v>
      </c>
      <c r="I154" s="27">
        <f t="shared" si="21"/>
        <v>428656</v>
      </c>
      <c r="J154" s="27">
        <v>8150</v>
      </c>
      <c r="K154" s="27">
        <f t="shared" si="22"/>
        <v>420506</v>
      </c>
      <c r="L154" s="27">
        <v>48619</v>
      </c>
      <c r="M154" s="27">
        <v>9960</v>
      </c>
      <c r="N154" s="27">
        <v>40</v>
      </c>
      <c r="O154" s="27">
        <f t="shared" si="20"/>
        <v>57932</v>
      </c>
      <c r="P154" s="27">
        <v>633208</v>
      </c>
    </row>
    <row r="155" spans="1:16" ht="12.75" x14ac:dyDescent="0.2">
      <c r="A155" s="30" t="s">
        <v>76</v>
      </c>
      <c r="B155" s="27">
        <v>9253</v>
      </c>
      <c r="C155" s="27">
        <v>34642</v>
      </c>
      <c r="D155" s="27">
        <v>413</v>
      </c>
      <c r="E155" s="27">
        <v>52786</v>
      </c>
      <c r="F155" s="27">
        <v>176</v>
      </c>
      <c r="G155" s="27">
        <v>293</v>
      </c>
      <c r="H155" s="27">
        <v>434439</v>
      </c>
      <c r="I155" s="27">
        <f t="shared" si="21"/>
        <v>434908</v>
      </c>
      <c r="J155" s="27">
        <v>8172</v>
      </c>
      <c r="K155" s="27">
        <f t="shared" si="22"/>
        <v>426736</v>
      </c>
      <c r="L155" s="27">
        <v>52105</v>
      </c>
      <c r="M155" s="27">
        <v>9960</v>
      </c>
      <c r="N155" s="27">
        <v>40</v>
      </c>
      <c r="O155" s="27">
        <f t="shared" si="20"/>
        <v>55728</v>
      </c>
      <c r="P155" s="27">
        <v>641663</v>
      </c>
    </row>
    <row r="156" spans="1:16" ht="12.75" x14ac:dyDescent="0.2">
      <c r="A156" s="30" t="s">
        <v>77</v>
      </c>
      <c r="B156" s="27">
        <v>9137</v>
      </c>
      <c r="C156" s="27">
        <v>29809</v>
      </c>
      <c r="D156" s="27">
        <v>261</v>
      </c>
      <c r="E156" s="27">
        <v>52866</v>
      </c>
      <c r="F156" s="27">
        <v>0</v>
      </c>
      <c r="G156" s="27">
        <v>776</v>
      </c>
      <c r="H156" s="27">
        <v>440070</v>
      </c>
      <c r="I156" s="27">
        <f t="shared" si="21"/>
        <v>440846</v>
      </c>
      <c r="J156" s="27">
        <v>8167</v>
      </c>
      <c r="K156" s="27">
        <f t="shared" si="22"/>
        <v>432679</v>
      </c>
      <c r="L156" s="27">
        <v>62527</v>
      </c>
      <c r="M156" s="27">
        <v>9960</v>
      </c>
      <c r="N156" s="27">
        <v>40</v>
      </c>
      <c r="O156" s="27">
        <f t="shared" si="20"/>
        <v>52412</v>
      </c>
      <c r="P156" s="27">
        <v>649691</v>
      </c>
    </row>
    <row r="157" spans="1:16" ht="12.75" x14ac:dyDescent="0.2">
      <c r="A157" s="28" t="s">
        <v>67</v>
      </c>
      <c r="B157" s="27">
        <v>9890</v>
      </c>
      <c r="C157" s="27">
        <v>43880</v>
      </c>
      <c r="D157" s="27">
        <v>855</v>
      </c>
      <c r="E157" s="27">
        <v>50892</v>
      </c>
      <c r="F157" s="27">
        <v>0</v>
      </c>
      <c r="G157" s="27">
        <v>2732</v>
      </c>
      <c r="H157" s="27">
        <v>438015</v>
      </c>
      <c r="I157" s="27">
        <f t="shared" si="21"/>
        <v>440747</v>
      </c>
      <c r="J157" s="27">
        <v>8228</v>
      </c>
      <c r="K157" s="27">
        <f t="shared" si="22"/>
        <v>432519</v>
      </c>
      <c r="L157" s="27">
        <v>58877</v>
      </c>
      <c r="M157" s="27">
        <v>5000</v>
      </c>
      <c r="N157" s="27">
        <v>40</v>
      </c>
      <c r="O157" s="27">
        <f t="shared" si="20"/>
        <v>66796</v>
      </c>
      <c r="P157" s="27">
        <v>668749</v>
      </c>
    </row>
    <row r="158" spans="1:16" ht="15" customHeight="1" x14ac:dyDescent="0.2">
      <c r="A158" s="26" t="s">
        <v>37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ht="12.75" x14ac:dyDescent="0.2">
      <c r="A159" s="30" t="s">
        <v>68</v>
      </c>
      <c r="B159" s="27">
        <v>9635</v>
      </c>
      <c r="C159" s="27">
        <v>45545</v>
      </c>
      <c r="D159" s="27">
        <v>751</v>
      </c>
      <c r="E159" s="27">
        <v>51512</v>
      </c>
      <c r="F159" s="27">
        <v>0</v>
      </c>
      <c r="G159" s="27">
        <v>2713</v>
      </c>
      <c r="H159" s="27">
        <v>442031</v>
      </c>
      <c r="I159" s="27">
        <f t="shared" ref="I159:I164" si="23">H159+G159+F159</f>
        <v>444744</v>
      </c>
      <c r="J159" s="27">
        <v>8469</v>
      </c>
      <c r="K159" s="27">
        <f t="shared" ref="K159:K170" si="24">I159-J159</f>
        <v>436275</v>
      </c>
      <c r="L159" s="27">
        <v>59827</v>
      </c>
      <c r="M159" s="27">
        <v>5000</v>
      </c>
      <c r="N159" s="27">
        <v>40</v>
      </c>
      <c r="O159" s="27">
        <f t="shared" si="20"/>
        <v>62873</v>
      </c>
      <c r="P159" s="27">
        <v>671458</v>
      </c>
    </row>
    <row r="160" spans="1:16" ht="12.75" x14ac:dyDescent="0.2">
      <c r="A160" s="30" t="s">
        <v>69</v>
      </c>
      <c r="B160" s="27">
        <v>8527</v>
      </c>
      <c r="C160" s="27">
        <v>50771</v>
      </c>
      <c r="D160" s="27">
        <v>469</v>
      </c>
      <c r="E160" s="27">
        <v>44005</v>
      </c>
      <c r="F160" s="27">
        <v>0</v>
      </c>
      <c r="G160" s="27">
        <v>2700</v>
      </c>
      <c r="H160" s="27">
        <v>445053</v>
      </c>
      <c r="I160" s="27">
        <f t="shared" si="23"/>
        <v>447753</v>
      </c>
      <c r="J160" s="27">
        <v>8010</v>
      </c>
      <c r="K160" s="27">
        <f t="shared" si="24"/>
        <v>439743</v>
      </c>
      <c r="L160" s="27">
        <v>62835</v>
      </c>
      <c r="M160" s="27">
        <v>5000</v>
      </c>
      <c r="N160" s="27">
        <v>40</v>
      </c>
      <c r="O160" s="27">
        <f t="shared" si="20"/>
        <v>62762</v>
      </c>
      <c r="P160" s="27">
        <v>674152</v>
      </c>
    </row>
    <row r="161" spans="1:16" ht="12.75" x14ac:dyDescent="0.2">
      <c r="A161" s="30" t="s">
        <v>70</v>
      </c>
      <c r="B161" s="27">
        <v>6613</v>
      </c>
      <c r="C161" s="27">
        <v>56943</v>
      </c>
      <c r="D161" s="27">
        <v>1045</v>
      </c>
      <c r="E161" s="27">
        <v>73169</v>
      </c>
      <c r="F161" s="27">
        <v>473</v>
      </c>
      <c r="G161" s="27">
        <v>2606</v>
      </c>
      <c r="H161" s="27">
        <v>430391</v>
      </c>
      <c r="I161" s="27">
        <f t="shared" si="23"/>
        <v>433470</v>
      </c>
      <c r="J161" s="27">
        <v>8275</v>
      </c>
      <c r="K161" s="27">
        <f t="shared" si="24"/>
        <v>425195</v>
      </c>
      <c r="L161" s="27">
        <v>61676</v>
      </c>
      <c r="M161" s="27">
        <v>5000</v>
      </c>
      <c r="N161" s="27">
        <v>40</v>
      </c>
      <c r="O161" s="27">
        <f t="shared" si="20"/>
        <v>66008</v>
      </c>
      <c r="P161" s="27">
        <v>695689</v>
      </c>
    </row>
    <row r="162" spans="1:16" ht="12.75" x14ac:dyDescent="0.2">
      <c r="A162" s="30" t="s">
        <v>71</v>
      </c>
      <c r="B162" s="27">
        <v>8819</v>
      </c>
      <c r="C162" s="27">
        <v>49739</v>
      </c>
      <c r="D162" s="27">
        <v>2115</v>
      </c>
      <c r="E162" s="27">
        <v>74687</v>
      </c>
      <c r="F162" s="27">
        <v>134</v>
      </c>
      <c r="G162" s="27">
        <v>2365</v>
      </c>
      <c r="H162" s="27">
        <v>434529</v>
      </c>
      <c r="I162" s="27">
        <f t="shared" si="23"/>
        <v>437028</v>
      </c>
      <c r="J162" s="27">
        <v>8152</v>
      </c>
      <c r="K162" s="27">
        <f t="shared" si="24"/>
        <v>428876</v>
      </c>
      <c r="L162" s="27">
        <v>69119</v>
      </c>
      <c r="M162" s="27">
        <v>5000</v>
      </c>
      <c r="N162" s="27">
        <v>40</v>
      </c>
      <c r="O162" s="27">
        <f t="shared" si="20"/>
        <v>66510</v>
      </c>
      <c r="P162" s="27">
        <v>704905</v>
      </c>
    </row>
    <row r="163" spans="1:16" ht="12.75" x14ac:dyDescent="0.2">
      <c r="A163" s="30" t="s">
        <v>72</v>
      </c>
      <c r="B163" s="27">
        <v>6317</v>
      </c>
      <c r="C163" s="27">
        <v>49431</v>
      </c>
      <c r="D163" s="27">
        <v>623</v>
      </c>
      <c r="E163" s="27">
        <v>70483</v>
      </c>
      <c r="F163" s="27">
        <v>412</v>
      </c>
      <c r="G163" s="27">
        <v>2226</v>
      </c>
      <c r="H163" s="27">
        <v>441695</v>
      </c>
      <c r="I163" s="27">
        <f t="shared" si="23"/>
        <v>444333</v>
      </c>
      <c r="J163" s="27">
        <v>7778</v>
      </c>
      <c r="K163" s="27">
        <f t="shared" si="24"/>
        <v>436555</v>
      </c>
      <c r="L163" s="27">
        <v>69324</v>
      </c>
      <c r="M163" s="27">
        <v>5000</v>
      </c>
      <c r="N163" s="27">
        <v>40</v>
      </c>
      <c r="O163" s="27">
        <f t="shared" si="20"/>
        <v>68508</v>
      </c>
      <c r="P163" s="27">
        <v>706281</v>
      </c>
    </row>
    <row r="164" spans="1:16" ht="12.75" x14ac:dyDescent="0.2">
      <c r="A164" s="30" t="s">
        <v>73</v>
      </c>
      <c r="B164" s="27">
        <v>7424</v>
      </c>
      <c r="C164" s="27">
        <v>46874</v>
      </c>
      <c r="D164" s="27">
        <v>2027</v>
      </c>
      <c r="E164" s="27">
        <v>66747</v>
      </c>
      <c r="F164" s="27">
        <v>276</v>
      </c>
      <c r="G164" s="27">
        <v>2224</v>
      </c>
      <c r="H164" s="27">
        <v>445369</v>
      </c>
      <c r="I164" s="27">
        <f t="shared" si="23"/>
        <v>447869</v>
      </c>
      <c r="J164" s="27">
        <v>7847</v>
      </c>
      <c r="K164" s="27">
        <f t="shared" si="24"/>
        <v>440022</v>
      </c>
      <c r="L164" s="27">
        <v>69268</v>
      </c>
      <c r="M164" s="27">
        <v>5000</v>
      </c>
      <c r="N164" s="27">
        <v>40</v>
      </c>
      <c r="O164" s="27">
        <f t="shared" si="20"/>
        <v>68252</v>
      </c>
      <c r="P164" s="27">
        <v>705654</v>
      </c>
    </row>
    <row r="165" spans="1:16" ht="12.75" x14ac:dyDescent="0.2">
      <c r="A165" s="30" t="s">
        <v>74</v>
      </c>
      <c r="B165" s="27">
        <v>8962</v>
      </c>
      <c r="C165" s="27">
        <v>48404</v>
      </c>
      <c r="D165" s="27">
        <v>248</v>
      </c>
      <c r="E165" s="27">
        <v>53903</v>
      </c>
      <c r="F165" s="27">
        <f>-F1931</f>
        <v>0</v>
      </c>
      <c r="G165" s="27">
        <v>2448</v>
      </c>
      <c r="H165" s="27">
        <v>448804</v>
      </c>
      <c r="I165" s="27">
        <v>451252</v>
      </c>
      <c r="J165" s="27">
        <v>9067</v>
      </c>
      <c r="K165" s="27">
        <f t="shared" si="24"/>
        <v>442185</v>
      </c>
      <c r="L165" s="27">
        <v>64441</v>
      </c>
      <c r="M165" s="27">
        <v>5000</v>
      </c>
      <c r="N165" s="27">
        <v>40</v>
      </c>
      <c r="O165" s="27">
        <f t="shared" si="20"/>
        <v>64856</v>
      </c>
      <c r="P165" s="27">
        <v>688039</v>
      </c>
    </row>
    <row r="166" spans="1:16" ht="12.75" x14ac:dyDescent="0.2">
      <c r="A166" s="30" t="s">
        <v>75</v>
      </c>
      <c r="B166" s="27">
        <v>6508</v>
      </c>
      <c r="C166" s="27">
        <v>53003</v>
      </c>
      <c r="D166" s="27">
        <v>791</v>
      </c>
      <c r="E166" s="27">
        <v>59043</v>
      </c>
      <c r="F166" s="27">
        <v>435</v>
      </c>
      <c r="G166" s="27">
        <v>2677</v>
      </c>
      <c r="H166" s="27">
        <v>450561</v>
      </c>
      <c r="I166" s="27">
        <v>453673</v>
      </c>
      <c r="J166" s="27">
        <v>9070</v>
      </c>
      <c r="K166" s="27">
        <f t="shared" si="24"/>
        <v>444603</v>
      </c>
      <c r="L166" s="27">
        <v>69363</v>
      </c>
      <c r="M166" s="27">
        <v>5000</v>
      </c>
      <c r="N166" s="27">
        <v>40</v>
      </c>
      <c r="O166" s="27">
        <f t="shared" si="20"/>
        <v>67273</v>
      </c>
      <c r="P166" s="27">
        <v>705624</v>
      </c>
    </row>
    <row r="167" spans="1:16" ht="12.75" x14ac:dyDescent="0.2">
      <c r="A167" s="30" t="s">
        <v>79</v>
      </c>
      <c r="B167" s="27">
        <v>9936</v>
      </c>
      <c r="C167" s="27">
        <v>40320</v>
      </c>
      <c r="D167" s="27">
        <v>631</v>
      </c>
      <c r="E167" s="27">
        <v>63756</v>
      </c>
      <c r="F167" s="27">
        <v>6</v>
      </c>
      <c r="G167" s="27">
        <v>2620</v>
      </c>
      <c r="H167" s="27">
        <v>460984</v>
      </c>
      <c r="I167" s="27">
        <v>463610</v>
      </c>
      <c r="J167" s="27">
        <v>9032</v>
      </c>
      <c r="K167" s="27">
        <f t="shared" si="24"/>
        <v>454578</v>
      </c>
      <c r="L167" s="27">
        <v>60241</v>
      </c>
      <c r="M167" s="27">
        <v>5000</v>
      </c>
      <c r="N167" s="27">
        <v>40</v>
      </c>
      <c r="O167" s="27">
        <f t="shared" si="20"/>
        <v>67268</v>
      </c>
      <c r="P167" s="27">
        <v>701770</v>
      </c>
    </row>
    <row r="168" spans="1:16" ht="12.75" x14ac:dyDescent="0.2">
      <c r="A168" s="30" t="s">
        <v>76</v>
      </c>
      <c r="B168" s="27">
        <v>10057</v>
      </c>
      <c r="C168" s="27">
        <v>43616</v>
      </c>
      <c r="D168" s="27">
        <v>4840</v>
      </c>
      <c r="E168" s="27">
        <v>57834</v>
      </c>
      <c r="F168" s="27">
        <v>9</v>
      </c>
      <c r="G168" s="27">
        <v>3371</v>
      </c>
      <c r="H168" s="27">
        <v>475236</v>
      </c>
      <c r="I168" s="27">
        <v>478616</v>
      </c>
      <c r="J168" s="27">
        <v>9160</v>
      </c>
      <c r="K168" s="27">
        <f t="shared" si="24"/>
        <v>469456</v>
      </c>
      <c r="L168" s="27">
        <v>43012</v>
      </c>
      <c r="M168" s="27">
        <v>5000</v>
      </c>
      <c r="N168" s="27">
        <v>40</v>
      </c>
      <c r="O168" s="27">
        <f t="shared" si="20"/>
        <v>60841</v>
      </c>
      <c r="P168" s="27">
        <v>694696</v>
      </c>
    </row>
    <row r="169" spans="1:16" ht="12.75" x14ac:dyDescent="0.2">
      <c r="A169" s="30" t="s">
        <v>77</v>
      </c>
      <c r="B169" s="27">
        <v>8362</v>
      </c>
      <c r="C169" s="27">
        <v>41711</v>
      </c>
      <c r="D169" s="27">
        <v>3199</v>
      </c>
      <c r="E169" s="27">
        <v>62926</v>
      </c>
      <c r="F169" s="27">
        <v>92</v>
      </c>
      <c r="G169" s="27">
        <v>2774</v>
      </c>
      <c r="H169" s="27">
        <v>482427</v>
      </c>
      <c r="I169" s="27">
        <v>485293</v>
      </c>
      <c r="J169" s="27">
        <v>10148</v>
      </c>
      <c r="K169" s="27">
        <f t="shared" si="24"/>
        <v>475145</v>
      </c>
      <c r="L169" s="27">
        <v>41917</v>
      </c>
      <c r="M169" s="27">
        <v>5000</v>
      </c>
      <c r="N169" s="27">
        <v>40</v>
      </c>
      <c r="O169" s="27">
        <f t="shared" si="20"/>
        <v>65442</v>
      </c>
      <c r="P169" s="27">
        <v>703742</v>
      </c>
    </row>
    <row r="170" spans="1:16" ht="12.75" x14ac:dyDescent="0.2">
      <c r="A170" s="28" t="s">
        <v>67</v>
      </c>
      <c r="B170" s="27">
        <v>12668</v>
      </c>
      <c r="C170" s="27">
        <v>42042</v>
      </c>
      <c r="D170" s="27">
        <v>264</v>
      </c>
      <c r="E170" s="27">
        <v>75256</v>
      </c>
      <c r="F170" s="27">
        <v>0</v>
      </c>
      <c r="G170" s="27">
        <v>2856</v>
      </c>
      <c r="H170" s="27">
        <v>478031</v>
      </c>
      <c r="I170" s="27">
        <v>480887</v>
      </c>
      <c r="J170" s="27">
        <v>9852</v>
      </c>
      <c r="K170" s="27">
        <f t="shared" si="24"/>
        <v>471035</v>
      </c>
      <c r="L170" s="27">
        <v>37728</v>
      </c>
      <c r="M170" s="27">
        <v>2000</v>
      </c>
      <c r="N170" s="27">
        <v>40</v>
      </c>
      <c r="O170" s="27">
        <f t="shared" si="20"/>
        <v>65423</v>
      </c>
      <c r="P170" s="27">
        <v>706456</v>
      </c>
    </row>
    <row r="171" spans="1:16" ht="12.75" x14ac:dyDescent="0.2">
      <c r="A171" s="26" t="s">
        <v>38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ht="12.75" x14ac:dyDescent="0.2">
      <c r="A172" s="30" t="s">
        <v>68</v>
      </c>
      <c r="B172" s="27">
        <v>7885</v>
      </c>
      <c r="C172" s="27">
        <v>45340</v>
      </c>
      <c r="D172" s="27">
        <v>1457</v>
      </c>
      <c r="E172" s="27">
        <v>73970</v>
      </c>
      <c r="F172" s="27">
        <v>184</v>
      </c>
      <c r="G172" s="27">
        <v>2605</v>
      </c>
      <c r="H172" s="27">
        <v>489053</v>
      </c>
      <c r="I172" s="27">
        <f t="shared" ref="I172:I183" si="25">H172+G172+F172</f>
        <v>491842</v>
      </c>
      <c r="J172" s="27">
        <v>9069</v>
      </c>
      <c r="K172" s="27">
        <f t="shared" ref="K172:K183" si="26">I172-J172</f>
        <v>482773</v>
      </c>
      <c r="L172" s="27">
        <v>36717</v>
      </c>
      <c r="M172" s="27">
        <v>2000</v>
      </c>
      <c r="N172" s="27">
        <v>40</v>
      </c>
      <c r="O172" s="27">
        <f t="shared" si="20"/>
        <v>65759</v>
      </c>
      <c r="P172" s="27">
        <v>715941</v>
      </c>
    </row>
    <row r="173" spans="1:16" ht="12.75" x14ac:dyDescent="0.2">
      <c r="A173" s="30" t="s">
        <v>69</v>
      </c>
      <c r="B173" s="27">
        <v>6570</v>
      </c>
      <c r="C173" s="27">
        <v>59524</v>
      </c>
      <c r="D173" s="27">
        <v>1959</v>
      </c>
      <c r="E173" s="27">
        <v>79733</v>
      </c>
      <c r="F173" s="27">
        <v>374</v>
      </c>
      <c r="G173" s="27">
        <v>2686</v>
      </c>
      <c r="H173" s="27">
        <v>489091</v>
      </c>
      <c r="I173" s="27">
        <f t="shared" si="25"/>
        <v>492151</v>
      </c>
      <c r="J173" s="27">
        <v>4344</v>
      </c>
      <c r="K173" s="27">
        <f t="shared" si="26"/>
        <v>487807</v>
      </c>
      <c r="L173" s="27">
        <v>45776</v>
      </c>
      <c r="M173" s="27">
        <v>2000</v>
      </c>
      <c r="N173" s="27">
        <v>40</v>
      </c>
      <c r="O173" s="27">
        <f t="shared" si="20"/>
        <v>44870</v>
      </c>
      <c r="P173" s="27">
        <v>728279</v>
      </c>
    </row>
    <row r="174" spans="1:16" ht="12.75" x14ac:dyDescent="0.2">
      <c r="A174" s="30" t="s">
        <v>70</v>
      </c>
      <c r="B174" s="27">
        <v>8520</v>
      </c>
      <c r="C174" s="27">
        <v>54660</v>
      </c>
      <c r="D174" s="27">
        <v>1520</v>
      </c>
      <c r="E174" s="27">
        <v>91860</v>
      </c>
      <c r="F174" s="27">
        <v>571</v>
      </c>
      <c r="G174" s="27">
        <v>2471</v>
      </c>
      <c r="H174" s="27">
        <v>501234</v>
      </c>
      <c r="I174" s="27">
        <f t="shared" si="25"/>
        <v>504276</v>
      </c>
      <c r="J174" s="27">
        <v>4326</v>
      </c>
      <c r="K174" s="27">
        <f t="shared" si="26"/>
        <v>499950</v>
      </c>
      <c r="L174" s="27">
        <v>38389</v>
      </c>
      <c r="M174" s="27">
        <v>2000</v>
      </c>
      <c r="N174" s="27">
        <v>0</v>
      </c>
      <c r="O174" s="27">
        <f t="shared" si="20"/>
        <v>58433</v>
      </c>
      <c r="P174" s="27">
        <v>755332</v>
      </c>
    </row>
    <row r="175" spans="1:16" ht="12.75" x14ac:dyDescent="0.2">
      <c r="A175" s="30" t="s">
        <v>71</v>
      </c>
      <c r="B175" s="27">
        <v>11102</v>
      </c>
      <c r="C175" s="27">
        <v>45872</v>
      </c>
      <c r="D175" s="27">
        <v>811</v>
      </c>
      <c r="E175" s="27">
        <v>83622</v>
      </c>
      <c r="F175" s="27">
        <v>32</v>
      </c>
      <c r="G175" s="27">
        <v>2347</v>
      </c>
      <c r="H175" s="27">
        <v>505118</v>
      </c>
      <c r="I175" s="27">
        <f t="shared" si="25"/>
        <v>507497</v>
      </c>
      <c r="J175" s="27">
        <v>4692</v>
      </c>
      <c r="K175" s="27">
        <f t="shared" si="26"/>
        <v>502805</v>
      </c>
      <c r="L175" s="27">
        <v>45754</v>
      </c>
      <c r="M175" s="27">
        <v>2000</v>
      </c>
      <c r="N175" s="27">
        <v>0</v>
      </c>
      <c r="O175" s="27">
        <f t="shared" si="20"/>
        <v>54528</v>
      </c>
      <c r="P175" s="27">
        <v>746494</v>
      </c>
    </row>
    <row r="176" spans="1:16" ht="12.75" x14ac:dyDescent="0.2">
      <c r="A176" s="30" t="s">
        <v>72</v>
      </c>
      <c r="B176" s="27">
        <v>9690</v>
      </c>
      <c r="C176" s="27">
        <v>54809</v>
      </c>
      <c r="D176" s="27">
        <v>1573</v>
      </c>
      <c r="E176" s="27">
        <v>84145</v>
      </c>
      <c r="F176" s="27">
        <v>0</v>
      </c>
      <c r="G176" s="27">
        <v>2419</v>
      </c>
      <c r="H176" s="27">
        <v>513235</v>
      </c>
      <c r="I176" s="27">
        <f t="shared" si="25"/>
        <v>515654</v>
      </c>
      <c r="J176" s="27">
        <v>4720</v>
      </c>
      <c r="K176" s="27">
        <f t="shared" si="26"/>
        <v>510934</v>
      </c>
      <c r="L176" s="27">
        <v>41284</v>
      </c>
      <c r="M176" s="27">
        <v>2000</v>
      </c>
      <c r="N176" s="27">
        <v>0</v>
      </c>
      <c r="O176" s="27">
        <f t="shared" si="20"/>
        <v>57370</v>
      </c>
      <c r="P176" s="27">
        <v>761805</v>
      </c>
    </row>
    <row r="177" spans="1:16" ht="12.75" x14ac:dyDescent="0.2">
      <c r="A177" s="30" t="s">
        <v>73</v>
      </c>
      <c r="B177" s="27">
        <v>10468</v>
      </c>
      <c r="C177" s="27">
        <v>46268</v>
      </c>
      <c r="D177" s="27">
        <v>717</v>
      </c>
      <c r="E177" s="27">
        <v>79923</v>
      </c>
      <c r="F177" s="27">
        <v>0</v>
      </c>
      <c r="G177" s="27">
        <v>2395</v>
      </c>
      <c r="H177" s="27">
        <v>518367</v>
      </c>
      <c r="I177" s="27">
        <f t="shared" si="25"/>
        <v>520762</v>
      </c>
      <c r="J177" s="27">
        <v>5086</v>
      </c>
      <c r="K177" s="27">
        <f t="shared" si="26"/>
        <v>515676</v>
      </c>
      <c r="L177" s="27">
        <v>55215</v>
      </c>
      <c r="M177" s="27">
        <v>2000</v>
      </c>
      <c r="N177" s="27">
        <v>0</v>
      </c>
      <c r="O177" s="27">
        <f t="shared" si="20"/>
        <v>58941</v>
      </c>
      <c r="P177" s="27">
        <v>769208</v>
      </c>
    </row>
    <row r="178" spans="1:16" ht="12.75" x14ac:dyDescent="0.2">
      <c r="A178" s="30" t="s">
        <v>74</v>
      </c>
      <c r="B178" s="27">
        <v>11663</v>
      </c>
      <c r="C178" s="27">
        <v>43604</v>
      </c>
      <c r="D178" s="27">
        <v>456</v>
      </c>
      <c r="E178" s="27">
        <v>81146</v>
      </c>
      <c r="F178" s="27">
        <v>0</v>
      </c>
      <c r="G178" s="27">
        <v>2462</v>
      </c>
      <c r="H178" s="27">
        <v>521606</v>
      </c>
      <c r="I178" s="27">
        <f t="shared" si="25"/>
        <v>524068</v>
      </c>
      <c r="J178" s="27">
        <v>4919</v>
      </c>
      <c r="K178" s="27">
        <f t="shared" si="26"/>
        <v>519149</v>
      </c>
      <c r="L178" s="27">
        <v>53532</v>
      </c>
      <c r="M178" s="27">
        <v>2000</v>
      </c>
      <c r="N178" s="27">
        <v>0</v>
      </c>
      <c r="O178" s="27">
        <f t="shared" si="20"/>
        <v>53904</v>
      </c>
      <c r="P178" s="27">
        <v>765454</v>
      </c>
    </row>
    <row r="179" spans="1:16" ht="12.75" x14ac:dyDescent="0.2">
      <c r="A179" s="30" t="s">
        <v>75</v>
      </c>
      <c r="B179" s="27">
        <v>8492</v>
      </c>
      <c r="C179" s="27">
        <v>46306</v>
      </c>
      <c r="D179" s="27">
        <v>801</v>
      </c>
      <c r="E179" s="27">
        <v>83998</v>
      </c>
      <c r="F179" s="27">
        <v>81</v>
      </c>
      <c r="G179" s="27">
        <v>2373</v>
      </c>
      <c r="H179" s="27">
        <v>523312</v>
      </c>
      <c r="I179" s="27">
        <f t="shared" si="25"/>
        <v>525766</v>
      </c>
      <c r="J179" s="27">
        <v>4910</v>
      </c>
      <c r="K179" s="27">
        <f t="shared" si="26"/>
        <v>520856</v>
      </c>
      <c r="L179" s="27">
        <v>61914</v>
      </c>
      <c r="M179" s="27">
        <v>2000</v>
      </c>
      <c r="N179" s="27">
        <v>0</v>
      </c>
      <c r="O179" s="27">
        <f t="shared" si="20"/>
        <v>55980</v>
      </c>
      <c r="P179" s="27">
        <v>780347</v>
      </c>
    </row>
    <row r="180" spans="1:16" ht="12.75" x14ac:dyDescent="0.2">
      <c r="A180" s="30" t="s">
        <v>79</v>
      </c>
      <c r="B180" s="27">
        <v>11047</v>
      </c>
      <c r="C180" s="27">
        <v>52259</v>
      </c>
      <c r="D180" s="27">
        <v>566</v>
      </c>
      <c r="E180" s="27">
        <v>74495</v>
      </c>
      <c r="F180" s="27">
        <v>0</v>
      </c>
      <c r="G180" s="27">
        <v>4688</v>
      </c>
      <c r="H180" s="27">
        <v>528147</v>
      </c>
      <c r="I180" s="27">
        <f t="shared" si="25"/>
        <v>532835</v>
      </c>
      <c r="J180" s="27">
        <v>4910</v>
      </c>
      <c r="K180" s="27">
        <f t="shared" si="26"/>
        <v>527925</v>
      </c>
      <c r="L180" s="27">
        <v>59403</v>
      </c>
      <c r="M180" s="27">
        <v>2000</v>
      </c>
      <c r="N180" s="27">
        <v>0</v>
      </c>
      <c r="O180" s="27">
        <f t="shared" si="20"/>
        <v>54643</v>
      </c>
      <c r="P180" s="27">
        <v>782338</v>
      </c>
    </row>
    <row r="181" spans="1:16" ht="12.75" x14ac:dyDescent="0.2">
      <c r="A181" s="30" t="s">
        <v>76</v>
      </c>
      <c r="B181" s="27">
        <v>8385</v>
      </c>
      <c r="C181" s="27">
        <v>49202</v>
      </c>
      <c r="D181" s="27">
        <v>1491</v>
      </c>
      <c r="E181" s="27">
        <v>73058</v>
      </c>
      <c r="F181" s="27">
        <v>0</v>
      </c>
      <c r="G181" s="27">
        <v>4686</v>
      </c>
      <c r="H181" s="27">
        <v>541632</v>
      </c>
      <c r="I181" s="27">
        <f t="shared" si="25"/>
        <v>546318</v>
      </c>
      <c r="J181" s="27">
        <v>5163</v>
      </c>
      <c r="K181" s="27">
        <f t="shared" si="26"/>
        <v>541155</v>
      </c>
      <c r="L181" s="27">
        <v>54928</v>
      </c>
      <c r="M181" s="27">
        <v>2000</v>
      </c>
      <c r="N181" s="27">
        <v>0</v>
      </c>
      <c r="O181" s="27">
        <f t="shared" si="20"/>
        <v>56816</v>
      </c>
      <c r="P181" s="27">
        <v>787035</v>
      </c>
    </row>
    <row r="182" spans="1:16" ht="12.75" x14ac:dyDescent="0.2">
      <c r="A182" s="30" t="s">
        <v>77</v>
      </c>
      <c r="B182" s="27">
        <v>8515</v>
      </c>
      <c r="C182" s="27">
        <v>50550</v>
      </c>
      <c r="D182" s="27">
        <v>1516</v>
      </c>
      <c r="E182" s="27">
        <v>68575</v>
      </c>
      <c r="F182" s="27">
        <v>553</v>
      </c>
      <c r="G182" s="27">
        <v>4791</v>
      </c>
      <c r="H182" s="27">
        <v>541119</v>
      </c>
      <c r="I182" s="27">
        <f t="shared" si="25"/>
        <v>546463</v>
      </c>
      <c r="J182" s="27">
        <v>5160</v>
      </c>
      <c r="K182" s="27">
        <f t="shared" si="26"/>
        <v>541303</v>
      </c>
      <c r="L182" s="27">
        <v>58109</v>
      </c>
      <c r="M182" s="27">
        <v>2000</v>
      </c>
      <c r="N182" s="27">
        <v>0</v>
      </c>
      <c r="O182" s="27">
        <f t="shared" si="20"/>
        <v>54161</v>
      </c>
      <c r="P182" s="27">
        <v>784729</v>
      </c>
    </row>
    <row r="183" spans="1:16" ht="12.75" x14ac:dyDescent="0.2">
      <c r="A183" s="28" t="s">
        <v>67</v>
      </c>
      <c r="B183" s="27">
        <v>12783</v>
      </c>
      <c r="C183" s="27">
        <v>45892</v>
      </c>
      <c r="D183" s="27">
        <v>523</v>
      </c>
      <c r="E183" s="27">
        <v>69569</v>
      </c>
      <c r="F183" s="27">
        <v>0</v>
      </c>
      <c r="G183" s="27">
        <v>5190</v>
      </c>
      <c r="H183" s="27">
        <v>542137</v>
      </c>
      <c r="I183" s="27">
        <f t="shared" si="25"/>
        <v>547327</v>
      </c>
      <c r="J183" s="27">
        <v>5274</v>
      </c>
      <c r="K183" s="27">
        <f t="shared" si="26"/>
        <v>542053</v>
      </c>
      <c r="L183" s="27">
        <v>61916</v>
      </c>
      <c r="M183" s="27">
        <v>2000</v>
      </c>
      <c r="N183" s="27">
        <v>0</v>
      </c>
      <c r="O183" s="27">
        <f t="shared" si="20"/>
        <v>55076</v>
      </c>
      <c r="P183" s="27">
        <v>789812</v>
      </c>
    </row>
    <row r="184" spans="1:16" ht="12.75" x14ac:dyDescent="0.2">
      <c r="A184" s="26" t="s">
        <v>39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1:16" ht="12.75" x14ac:dyDescent="0.2">
      <c r="A185" s="30" t="s">
        <v>68</v>
      </c>
      <c r="B185" s="27">
        <v>8590</v>
      </c>
      <c r="C185" s="27">
        <v>50034</v>
      </c>
      <c r="D185" s="27">
        <v>1980</v>
      </c>
      <c r="E185" s="27">
        <v>67266</v>
      </c>
      <c r="F185" s="27">
        <v>508</v>
      </c>
      <c r="G185" s="27">
        <v>4910</v>
      </c>
      <c r="H185" s="27">
        <v>547196</v>
      </c>
      <c r="I185" s="27">
        <f t="shared" ref="I185:I196" si="27">H185+G185+F185</f>
        <v>552614</v>
      </c>
      <c r="J185" s="27">
        <v>6638</v>
      </c>
      <c r="K185" s="27">
        <f t="shared" ref="K185:K196" si="28">I185-J185</f>
        <v>545976</v>
      </c>
      <c r="L185" s="27">
        <v>61336</v>
      </c>
      <c r="M185" s="27">
        <v>0</v>
      </c>
      <c r="N185" s="27">
        <v>0</v>
      </c>
      <c r="O185" s="27">
        <f t="shared" si="20"/>
        <v>56943</v>
      </c>
      <c r="P185" s="27">
        <v>792125</v>
      </c>
    </row>
    <row r="186" spans="1:16" ht="12.75" x14ac:dyDescent="0.2">
      <c r="A186" s="30" t="s">
        <v>69</v>
      </c>
      <c r="B186" s="27">
        <v>8809</v>
      </c>
      <c r="C186" s="27">
        <v>55474</v>
      </c>
      <c r="D186" s="27">
        <v>2022</v>
      </c>
      <c r="E186" s="27">
        <v>82563</v>
      </c>
      <c r="F186" s="27">
        <v>101</v>
      </c>
      <c r="G186" s="27">
        <v>4761</v>
      </c>
      <c r="H186" s="27">
        <v>542643</v>
      </c>
      <c r="I186" s="27">
        <f t="shared" si="27"/>
        <v>547505</v>
      </c>
      <c r="J186" s="27">
        <v>6565</v>
      </c>
      <c r="K186" s="27">
        <f t="shared" si="28"/>
        <v>540940</v>
      </c>
      <c r="L186" s="27">
        <v>58392</v>
      </c>
      <c r="M186" s="27">
        <v>0</v>
      </c>
      <c r="N186" s="27">
        <v>0</v>
      </c>
      <c r="O186" s="27">
        <f t="shared" si="20"/>
        <v>58860</v>
      </c>
      <c r="P186" s="27">
        <v>807060</v>
      </c>
    </row>
    <row r="187" spans="1:16" ht="12.75" x14ac:dyDescent="0.2">
      <c r="A187" s="30" t="s">
        <v>70</v>
      </c>
      <c r="B187" s="27">
        <v>11117</v>
      </c>
      <c r="C187" s="27">
        <v>57703</v>
      </c>
      <c r="D187" s="27">
        <v>551</v>
      </c>
      <c r="E187" s="27">
        <v>81595</v>
      </c>
      <c r="F187" s="27">
        <v>493</v>
      </c>
      <c r="G187" s="27">
        <v>4823</v>
      </c>
      <c r="H187" s="27">
        <v>547675</v>
      </c>
      <c r="I187" s="27">
        <f t="shared" si="27"/>
        <v>552991</v>
      </c>
      <c r="J187" s="27">
        <v>6641</v>
      </c>
      <c r="K187" s="27">
        <f t="shared" si="28"/>
        <v>546350</v>
      </c>
      <c r="L187" s="27">
        <v>61403</v>
      </c>
      <c r="M187" s="27">
        <v>0</v>
      </c>
      <c r="N187" s="27">
        <v>0</v>
      </c>
      <c r="O187" s="27">
        <f t="shared" si="20"/>
        <v>56571</v>
      </c>
      <c r="P187" s="27">
        <v>815290</v>
      </c>
    </row>
    <row r="188" spans="1:16" ht="12.75" x14ac:dyDescent="0.2">
      <c r="A188" s="30" t="s">
        <v>71</v>
      </c>
      <c r="B188" s="27">
        <v>9608</v>
      </c>
      <c r="C188" s="27">
        <v>52344</v>
      </c>
      <c r="D188" s="27">
        <v>1014</v>
      </c>
      <c r="E188" s="27">
        <v>73746</v>
      </c>
      <c r="F188" s="27">
        <v>0</v>
      </c>
      <c r="G188" s="27">
        <v>4596</v>
      </c>
      <c r="H188" s="27">
        <v>557331</v>
      </c>
      <c r="I188" s="27">
        <f t="shared" si="27"/>
        <v>561927</v>
      </c>
      <c r="J188" s="27">
        <v>8079</v>
      </c>
      <c r="K188" s="27">
        <f t="shared" si="28"/>
        <v>553848</v>
      </c>
      <c r="L188" s="27">
        <v>58072</v>
      </c>
      <c r="M188" s="27">
        <v>0</v>
      </c>
      <c r="N188" s="27">
        <v>0</v>
      </c>
      <c r="O188" s="27">
        <f t="shared" si="20"/>
        <v>57665</v>
      </c>
      <c r="P188" s="27">
        <v>806297</v>
      </c>
    </row>
    <row r="189" spans="1:16" ht="12.75" x14ac:dyDescent="0.2">
      <c r="A189" s="30" t="s">
        <v>72</v>
      </c>
      <c r="B189" s="27">
        <v>10943</v>
      </c>
      <c r="C189" s="27">
        <v>56270</v>
      </c>
      <c r="D189" s="27">
        <v>1228</v>
      </c>
      <c r="E189" s="27">
        <v>76405</v>
      </c>
      <c r="F189" s="27">
        <v>0</v>
      </c>
      <c r="G189" s="27">
        <v>4353</v>
      </c>
      <c r="H189" s="27">
        <v>561819</v>
      </c>
      <c r="I189" s="27">
        <f t="shared" si="27"/>
        <v>566172</v>
      </c>
      <c r="J189" s="27">
        <v>8068</v>
      </c>
      <c r="K189" s="27">
        <f t="shared" si="28"/>
        <v>558104</v>
      </c>
      <c r="L189" s="27">
        <v>60564</v>
      </c>
      <c r="M189" s="27">
        <v>0</v>
      </c>
      <c r="N189" s="27">
        <v>0</v>
      </c>
      <c r="O189" s="27">
        <f t="shared" si="20"/>
        <v>61301</v>
      </c>
      <c r="P189" s="27">
        <v>824815</v>
      </c>
    </row>
    <row r="190" spans="1:16" ht="12.75" x14ac:dyDescent="0.2">
      <c r="A190" s="30" t="s">
        <v>73</v>
      </c>
      <c r="B190" s="27">
        <v>13078</v>
      </c>
      <c r="C190" s="27">
        <v>50897</v>
      </c>
      <c r="D190" s="27">
        <v>299</v>
      </c>
      <c r="E190" s="27">
        <v>65809</v>
      </c>
      <c r="F190" s="27">
        <v>0</v>
      </c>
      <c r="G190" s="27">
        <v>4685</v>
      </c>
      <c r="H190" s="27">
        <v>567722</v>
      </c>
      <c r="I190" s="27">
        <f t="shared" si="27"/>
        <v>572407</v>
      </c>
      <c r="J190" s="27">
        <v>8042</v>
      </c>
      <c r="K190" s="27">
        <f t="shared" si="28"/>
        <v>564365</v>
      </c>
      <c r="L190" s="27">
        <v>69729</v>
      </c>
      <c r="M190" s="27">
        <v>0</v>
      </c>
      <c r="N190" s="27">
        <v>0</v>
      </c>
      <c r="O190" s="27">
        <f t="shared" si="20"/>
        <v>56682</v>
      </c>
      <c r="P190" s="27">
        <v>820859</v>
      </c>
    </row>
    <row r="191" spans="1:16" ht="12.75" x14ac:dyDescent="0.2">
      <c r="A191" s="30" t="s">
        <v>74</v>
      </c>
      <c r="B191" s="27">
        <v>10831</v>
      </c>
      <c r="C191" s="27">
        <v>57188</v>
      </c>
      <c r="D191" s="27">
        <v>1556</v>
      </c>
      <c r="E191" s="27">
        <v>78325</v>
      </c>
      <c r="F191" s="27">
        <v>2</v>
      </c>
      <c r="G191" s="27">
        <v>4822</v>
      </c>
      <c r="H191" s="27">
        <v>574768</v>
      </c>
      <c r="I191" s="27">
        <f t="shared" si="27"/>
        <v>579592</v>
      </c>
      <c r="J191" s="27">
        <v>8783</v>
      </c>
      <c r="K191" s="27">
        <f t="shared" si="28"/>
        <v>570809</v>
      </c>
      <c r="L191" s="27">
        <v>64715</v>
      </c>
      <c r="M191" s="27">
        <v>0</v>
      </c>
      <c r="N191" s="27">
        <v>0</v>
      </c>
      <c r="O191" s="27">
        <f t="shared" si="20"/>
        <v>55682</v>
      </c>
      <c r="P191" s="27">
        <v>839106</v>
      </c>
    </row>
    <row r="192" spans="1:16" ht="12.75" x14ac:dyDescent="0.2">
      <c r="A192" s="30" t="s">
        <v>75</v>
      </c>
      <c r="B192" s="27">
        <v>12110</v>
      </c>
      <c r="C192" s="27">
        <v>69918</v>
      </c>
      <c r="D192" s="27">
        <v>874</v>
      </c>
      <c r="E192" s="27">
        <v>82422</v>
      </c>
      <c r="F192" s="27">
        <v>163</v>
      </c>
      <c r="G192" s="27">
        <v>4687</v>
      </c>
      <c r="H192" s="27">
        <v>564589</v>
      </c>
      <c r="I192" s="27">
        <f t="shared" si="27"/>
        <v>569439</v>
      </c>
      <c r="J192" s="27">
        <v>9032</v>
      </c>
      <c r="K192" s="27">
        <f t="shared" si="28"/>
        <v>560407</v>
      </c>
      <c r="L192" s="27">
        <v>54321</v>
      </c>
      <c r="M192" s="27">
        <v>0</v>
      </c>
      <c r="N192" s="27">
        <v>0</v>
      </c>
      <c r="O192" s="27">
        <f t="shared" si="20"/>
        <v>54252</v>
      </c>
      <c r="P192" s="27">
        <v>834304</v>
      </c>
    </row>
    <row r="193" spans="1:16" ht="12.75" x14ac:dyDescent="0.2">
      <c r="A193" s="30" t="s">
        <v>79</v>
      </c>
      <c r="B193" s="27">
        <v>12856</v>
      </c>
      <c r="C193" s="27">
        <v>65793</v>
      </c>
      <c r="D193" s="27">
        <v>678</v>
      </c>
      <c r="E193" s="27">
        <v>80922</v>
      </c>
      <c r="F193" s="27">
        <v>5</v>
      </c>
      <c r="G193" s="27">
        <v>4880</v>
      </c>
      <c r="H193" s="27">
        <v>576182</v>
      </c>
      <c r="I193" s="27">
        <f t="shared" si="27"/>
        <v>581067</v>
      </c>
      <c r="J193" s="27">
        <v>9067</v>
      </c>
      <c r="K193" s="27">
        <f t="shared" si="28"/>
        <v>572000</v>
      </c>
      <c r="L193" s="27">
        <v>50912</v>
      </c>
      <c r="M193" s="27">
        <v>0</v>
      </c>
      <c r="N193" s="27">
        <v>0</v>
      </c>
      <c r="O193" s="27">
        <f t="shared" si="20"/>
        <v>52625</v>
      </c>
      <c r="P193" s="27">
        <v>835786</v>
      </c>
    </row>
    <row r="194" spans="1:16" ht="12.75" x14ac:dyDescent="0.2">
      <c r="A194" s="30" t="s">
        <v>76</v>
      </c>
      <c r="B194" s="27">
        <v>11100</v>
      </c>
      <c r="C194" s="27">
        <v>69186</v>
      </c>
      <c r="D194" s="27">
        <v>1612</v>
      </c>
      <c r="E194" s="27">
        <v>72006</v>
      </c>
      <c r="F194" s="27">
        <v>117</v>
      </c>
      <c r="G194" s="27">
        <v>5125</v>
      </c>
      <c r="H194" s="27">
        <v>591825</v>
      </c>
      <c r="I194" s="27">
        <f t="shared" si="27"/>
        <v>597067</v>
      </c>
      <c r="J194" s="27">
        <v>9678</v>
      </c>
      <c r="K194" s="27">
        <f t="shared" si="28"/>
        <v>587389</v>
      </c>
      <c r="L194" s="27">
        <v>31339</v>
      </c>
      <c r="M194" s="27">
        <v>7000</v>
      </c>
      <c r="N194" s="27">
        <v>0</v>
      </c>
      <c r="O194" s="27">
        <f t="shared" si="20"/>
        <v>57681</v>
      </c>
      <c r="P194" s="27">
        <v>837313</v>
      </c>
    </row>
    <row r="195" spans="1:16" ht="12.75" x14ac:dyDescent="0.2">
      <c r="A195" s="30" t="s">
        <v>77</v>
      </c>
      <c r="B195" s="27">
        <v>11943</v>
      </c>
      <c r="C195" s="27">
        <v>42793</v>
      </c>
      <c r="D195" s="27">
        <v>556</v>
      </c>
      <c r="E195" s="27">
        <v>63529</v>
      </c>
      <c r="F195" s="27">
        <v>0</v>
      </c>
      <c r="G195" s="27">
        <v>5493</v>
      </c>
      <c r="H195" s="27">
        <v>606640</v>
      </c>
      <c r="I195" s="27">
        <f t="shared" si="27"/>
        <v>612133</v>
      </c>
      <c r="J195" s="27">
        <v>9640</v>
      </c>
      <c r="K195" s="27">
        <f t="shared" si="28"/>
        <v>602493</v>
      </c>
      <c r="L195" s="27">
        <v>51818</v>
      </c>
      <c r="M195" s="27">
        <v>16100</v>
      </c>
      <c r="N195" s="27">
        <v>0</v>
      </c>
      <c r="O195" s="27">
        <f t="shared" si="20"/>
        <v>54870</v>
      </c>
      <c r="P195" s="27">
        <v>844102</v>
      </c>
    </row>
    <row r="196" spans="1:16" ht="12.75" x14ac:dyDescent="0.2">
      <c r="A196" s="28" t="s">
        <v>67</v>
      </c>
      <c r="B196" s="27">
        <v>16289</v>
      </c>
      <c r="C196" s="27">
        <v>48562</v>
      </c>
      <c r="D196" s="27">
        <v>2743</v>
      </c>
      <c r="E196" s="27">
        <v>73838</v>
      </c>
      <c r="F196" s="27">
        <v>3255</v>
      </c>
      <c r="G196" s="27">
        <v>15606</v>
      </c>
      <c r="H196" s="27">
        <v>606755</v>
      </c>
      <c r="I196" s="27">
        <f t="shared" si="27"/>
        <v>625616</v>
      </c>
      <c r="J196" s="27">
        <v>9788</v>
      </c>
      <c r="K196" s="27">
        <f t="shared" si="28"/>
        <v>615828</v>
      </c>
      <c r="L196" s="27">
        <v>31868</v>
      </c>
      <c r="M196" s="27">
        <v>23269</v>
      </c>
      <c r="N196" s="27">
        <v>0</v>
      </c>
      <c r="O196" s="27">
        <f t="shared" si="20"/>
        <v>54438</v>
      </c>
      <c r="P196" s="27">
        <v>866835</v>
      </c>
    </row>
    <row r="197" spans="1:16" ht="15" customHeight="1" x14ac:dyDescent="0.2">
      <c r="A197" s="26" t="s">
        <v>40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1:16" ht="12.75" x14ac:dyDescent="0.2">
      <c r="A198" s="30" t="s">
        <v>68</v>
      </c>
      <c r="B198" s="27">
        <v>9477</v>
      </c>
      <c r="C198" s="27">
        <v>51312</v>
      </c>
      <c r="D198" s="27">
        <v>1423</v>
      </c>
      <c r="E198" s="27">
        <v>67782</v>
      </c>
      <c r="F198" s="27">
        <v>3017</v>
      </c>
      <c r="G198" s="27">
        <v>15480</v>
      </c>
      <c r="H198" s="27">
        <v>611755</v>
      </c>
      <c r="I198" s="27">
        <f t="shared" ref="I198:I209" si="29">H198+G198+F198</f>
        <v>630252</v>
      </c>
      <c r="J198" s="27">
        <v>6429</v>
      </c>
      <c r="K198" s="27">
        <f t="shared" ref="K198:K209" si="30">I198-J198</f>
        <v>623823</v>
      </c>
      <c r="L198" s="27">
        <v>34902</v>
      </c>
      <c r="M198" s="27">
        <v>23269</v>
      </c>
      <c r="N198" s="27">
        <v>0</v>
      </c>
      <c r="O198" s="27">
        <f t="shared" si="20"/>
        <v>55598</v>
      </c>
      <c r="P198" s="27">
        <v>867586</v>
      </c>
    </row>
    <row r="199" spans="1:16" ht="12.75" x14ac:dyDescent="0.2">
      <c r="A199" s="30" t="s">
        <v>69</v>
      </c>
      <c r="B199" s="27">
        <v>9747</v>
      </c>
      <c r="C199" s="27">
        <v>59187</v>
      </c>
      <c r="D199" s="27">
        <v>3108</v>
      </c>
      <c r="E199" s="27">
        <v>76732</v>
      </c>
      <c r="F199" s="27">
        <v>2973</v>
      </c>
      <c r="G199" s="27">
        <v>15402</v>
      </c>
      <c r="H199" s="27">
        <v>615516</v>
      </c>
      <c r="I199" s="27">
        <f t="shared" si="29"/>
        <v>633891</v>
      </c>
      <c r="J199" s="27">
        <v>6335</v>
      </c>
      <c r="K199" s="27">
        <f t="shared" si="30"/>
        <v>627556</v>
      </c>
      <c r="L199" s="27">
        <v>15000</v>
      </c>
      <c r="M199" s="27">
        <v>23269</v>
      </c>
      <c r="N199" s="27">
        <v>0</v>
      </c>
      <c r="O199" s="27">
        <f t="shared" si="20"/>
        <v>60605</v>
      </c>
      <c r="P199" s="27">
        <v>875204</v>
      </c>
    </row>
    <row r="200" spans="1:16" ht="12.75" x14ac:dyDescent="0.2">
      <c r="A200" s="30" t="s">
        <v>70</v>
      </c>
      <c r="B200" s="27">
        <v>13213</v>
      </c>
      <c r="C200" s="27">
        <v>55715</v>
      </c>
      <c r="D200" s="27">
        <v>647</v>
      </c>
      <c r="E200" s="27">
        <v>73966</v>
      </c>
      <c r="F200" s="27">
        <v>3472</v>
      </c>
      <c r="G200" s="27">
        <v>16536</v>
      </c>
      <c r="H200" s="27">
        <v>618050</v>
      </c>
      <c r="I200" s="27">
        <f t="shared" si="29"/>
        <v>638058</v>
      </c>
      <c r="J200" s="27">
        <v>6402</v>
      </c>
      <c r="K200" s="27">
        <f t="shared" si="30"/>
        <v>631656</v>
      </c>
      <c r="L200" s="27">
        <v>35323</v>
      </c>
      <c r="M200" s="27">
        <v>23269</v>
      </c>
      <c r="N200" s="27">
        <v>0</v>
      </c>
      <c r="O200" s="27">
        <f t="shared" si="20"/>
        <v>56781</v>
      </c>
      <c r="P200" s="27">
        <v>890570</v>
      </c>
    </row>
    <row r="201" spans="1:16" ht="12.75" x14ac:dyDescent="0.2">
      <c r="A201" s="30" t="s">
        <v>71</v>
      </c>
      <c r="B201" s="27">
        <v>10574</v>
      </c>
      <c r="C201" s="27">
        <v>44437</v>
      </c>
      <c r="D201" s="27">
        <v>2601</v>
      </c>
      <c r="E201" s="27">
        <v>77420</v>
      </c>
      <c r="F201" s="27">
        <v>3431</v>
      </c>
      <c r="G201" s="27">
        <v>16301</v>
      </c>
      <c r="H201" s="27">
        <v>627150</v>
      </c>
      <c r="I201" s="27">
        <f t="shared" si="29"/>
        <v>646882</v>
      </c>
      <c r="J201" s="27">
        <v>6427</v>
      </c>
      <c r="K201" s="27">
        <f t="shared" si="30"/>
        <v>640455</v>
      </c>
      <c r="L201" s="27">
        <v>49892</v>
      </c>
      <c r="M201" s="27">
        <v>23269</v>
      </c>
      <c r="N201" s="27">
        <v>0</v>
      </c>
      <c r="O201" s="27">
        <f t="shared" si="20"/>
        <v>58386</v>
      </c>
      <c r="P201" s="27">
        <v>907034</v>
      </c>
    </row>
    <row r="202" spans="1:16" ht="12.75" x14ac:dyDescent="0.2">
      <c r="A202" s="30" t="s">
        <v>72</v>
      </c>
      <c r="B202" s="27">
        <v>12654</v>
      </c>
      <c r="C202" s="27">
        <v>46873</v>
      </c>
      <c r="D202" s="27">
        <v>700</v>
      </c>
      <c r="E202" s="27">
        <v>75241</v>
      </c>
      <c r="F202" s="27">
        <v>3577</v>
      </c>
      <c r="G202" s="27">
        <v>10412</v>
      </c>
      <c r="H202" s="27">
        <v>628677</v>
      </c>
      <c r="I202" s="27">
        <f t="shared" si="29"/>
        <v>642666</v>
      </c>
      <c r="J202" s="27">
        <v>6593</v>
      </c>
      <c r="K202" s="27">
        <f t="shared" si="30"/>
        <v>636073</v>
      </c>
      <c r="L202" s="27">
        <v>52838</v>
      </c>
      <c r="M202" s="27">
        <v>23269</v>
      </c>
      <c r="N202" s="27">
        <v>0</v>
      </c>
      <c r="O202" s="27">
        <f t="shared" si="20"/>
        <v>58169</v>
      </c>
      <c r="P202" s="27">
        <v>905817</v>
      </c>
    </row>
    <row r="203" spans="1:16" ht="12.75" x14ac:dyDescent="0.2">
      <c r="A203" s="30" t="s">
        <v>73</v>
      </c>
      <c r="B203" s="27">
        <v>13110</v>
      </c>
      <c r="C203" s="27">
        <v>48868</v>
      </c>
      <c r="D203" s="27">
        <v>355</v>
      </c>
      <c r="E203" s="27">
        <v>69965</v>
      </c>
      <c r="F203" s="27">
        <v>2940</v>
      </c>
      <c r="G203" s="27">
        <v>7317</v>
      </c>
      <c r="H203" s="27">
        <v>629647</v>
      </c>
      <c r="I203" s="27">
        <f t="shared" si="29"/>
        <v>639904</v>
      </c>
      <c r="J203" s="27">
        <v>6705</v>
      </c>
      <c r="K203" s="27">
        <f t="shared" si="30"/>
        <v>633199</v>
      </c>
      <c r="L203" s="27">
        <v>68646</v>
      </c>
      <c r="M203" s="27">
        <v>23269</v>
      </c>
      <c r="N203" s="27">
        <v>0</v>
      </c>
      <c r="O203" s="27">
        <f t="shared" si="20"/>
        <v>55637</v>
      </c>
      <c r="P203" s="27">
        <v>913049</v>
      </c>
    </row>
    <row r="204" spans="1:16" ht="12.75" x14ac:dyDescent="0.2">
      <c r="A204" s="30" t="s">
        <v>74</v>
      </c>
      <c r="B204" s="27">
        <v>10738</v>
      </c>
      <c r="C204" s="27">
        <v>55510</v>
      </c>
      <c r="D204" s="27">
        <v>1469</v>
      </c>
      <c r="E204" s="27">
        <v>75571</v>
      </c>
      <c r="F204" s="27">
        <v>2496</v>
      </c>
      <c r="G204" s="27">
        <v>8009</v>
      </c>
      <c r="H204" s="27">
        <v>629068</v>
      </c>
      <c r="I204" s="27">
        <f t="shared" si="29"/>
        <v>639573</v>
      </c>
      <c r="J204" s="27">
        <v>6725</v>
      </c>
      <c r="K204" s="27">
        <f t="shared" si="30"/>
        <v>632848</v>
      </c>
      <c r="L204" s="27">
        <v>68636</v>
      </c>
      <c r="M204" s="27">
        <v>23269</v>
      </c>
      <c r="N204" s="27">
        <v>0</v>
      </c>
      <c r="O204" s="27">
        <f t="shared" ref="O204:O267" si="31">P204-N204-M204-L204-K204-E204-D204-C204-B204</f>
        <v>58698</v>
      </c>
      <c r="P204" s="27">
        <v>926739</v>
      </c>
    </row>
    <row r="205" spans="1:16" ht="12.75" x14ac:dyDescent="0.2">
      <c r="A205" s="30" t="s">
        <v>75</v>
      </c>
      <c r="B205" s="27">
        <v>13309</v>
      </c>
      <c r="C205" s="27">
        <v>42118</v>
      </c>
      <c r="D205" s="27">
        <v>1281</v>
      </c>
      <c r="E205" s="27">
        <v>117490</v>
      </c>
      <c r="F205" s="27">
        <v>2516</v>
      </c>
      <c r="G205" s="27">
        <v>5501</v>
      </c>
      <c r="H205" s="27">
        <v>628627</v>
      </c>
      <c r="I205" s="27">
        <f t="shared" si="29"/>
        <v>636644</v>
      </c>
      <c r="J205" s="27">
        <v>8335</v>
      </c>
      <c r="K205" s="27">
        <f t="shared" si="30"/>
        <v>628309</v>
      </c>
      <c r="L205" s="27">
        <v>61215</v>
      </c>
      <c r="M205" s="27">
        <v>23269</v>
      </c>
      <c r="N205" s="27">
        <v>0</v>
      </c>
      <c r="O205" s="27">
        <f t="shared" si="31"/>
        <v>57031</v>
      </c>
      <c r="P205" s="27">
        <v>944022</v>
      </c>
    </row>
    <row r="206" spans="1:16" ht="12.75" x14ac:dyDescent="0.2">
      <c r="A206" s="30" t="s">
        <v>79</v>
      </c>
      <c r="B206" s="27">
        <v>14351</v>
      </c>
      <c r="C206" s="27">
        <v>56563</v>
      </c>
      <c r="D206" s="27">
        <v>659</v>
      </c>
      <c r="E206" s="27">
        <v>84047</v>
      </c>
      <c r="F206" s="27">
        <v>2655</v>
      </c>
      <c r="G206" s="27">
        <v>6856</v>
      </c>
      <c r="H206" s="27">
        <v>638511</v>
      </c>
      <c r="I206" s="27">
        <f t="shared" si="29"/>
        <v>648022</v>
      </c>
      <c r="J206" s="27">
        <v>8710</v>
      </c>
      <c r="K206" s="27">
        <f t="shared" si="30"/>
        <v>639312</v>
      </c>
      <c r="L206" s="27">
        <v>59196</v>
      </c>
      <c r="M206" s="27">
        <v>23269</v>
      </c>
      <c r="N206" s="27">
        <v>0</v>
      </c>
      <c r="O206" s="27">
        <f t="shared" si="31"/>
        <v>56405</v>
      </c>
      <c r="P206" s="27">
        <v>933802</v>
      </c>
    </row>
    <row r="207" spans="1:16" ht="12.75" x14ac:dyDescent="0.2">
      <c r="A207" s="30" t="s">
        <v>76</v>
      </c>
      <c r="B207" s="27">
        <v>9971</v>
      </c>
      <c r="C207" s="27">
        <v>44315</v>
      </c>
      <c r="D207" s="27">
        <v>1151</v>
      </c>
      <c r="E207" s="27">
        <v>108363</v>
      </c>
      <c r="F207" s="27">
        <v>2837</v>
      </c>
      <c r="G207" s="27">
        <v>6998</v>
      </c>
      <c r="H207" s="27">
        <v>639559</v>
      </c>
      <c r="I207" s="27">
        <f t="shared" si="29"/>
        <v>649394</v>
      </c>
      <c r="J207" s="27">
        <v>8771</v>
      </c>
      <c r="K207" s="27">
        <f t="shared" si="30"/>
        <v>640623</v>
      </c>
      <c r="L207" s="27">
        <v>57154</v>
      </c>
      <c r="M207" s="27">
        <v>23269</v>
      </c>
      <c r="N207" s="27">
        <v>0</v>
      </c>
      <c r="O207" s="27">
        <f t="shared" si="31"/>
        <v>60799</v>
      </c>
      <c r="P207" s="27">
        <v>945645</v>
      </c>
    </row>
    <row r="208" spans="1:16" ht="12.75" x14ac:dyDescent="0.2">
      <c r="A208" s="30" t="s">
        <v>77</v>
      </c>
      <c r="B208" s="27">
        <v>14765</v>
      </c>
      <c r="C208" s="27">
        <v>37817</v>
      </c>
      <c r="D208" s="27">
        <v>852</v>
      </c>
      <c r="E208" s="27">
        <v>90210</v>
      </c>
      <c r="F208" s="27">
        <v>2551</v>
      </c>
      <c r="G208" s="27">
        <v>5314</v>
      </c>
      <c r="H208" s="27">
        <v>643719</v>
      </c>
      <c r="I208" s="27">
        <f t="shared" si="29"/>
        <v>651584</v>
      </c>
      <c r="J208" s="27">
        <v>8355</v>
      </c>
      <c r="K208" s="27">
        <f t="shared" si="30"/>
        <v>643229</v>
      </c>
      <c r="L208" s="27">
        <v>68313</v>
      </c>
      <c r="M208" s="27">
        <v>23269</v>
      </c>
      <c r="N208" s="27">
        <v>0</v>
      </c>
      <c r="O208" s="27">
        <f t="shared" si="31"/>
        <v>56414</v>
      </c>
      <c r="P208" s="27">
        <v>934869</v>
      </c>
    </row>
    <row r="209" spans="1:16" ht="12.75" x14ac:dyDescent="0.2">
      <c r="A209" s="28" t="s">
        <v>67</v>
      </c>
      <c r="B209" s="27">
        <v>19595</v>
      </c>
      <c r="C209" s="27">
        <v>39415</v>
      </c>
      <c r="D209" s="27">
        <v>2306</v>
      </c>
      <c r="E209" s="27">
        <v>86311</v>
      </c>
      <c r="F209" s="27">
        <v>1997</v>
      </c>
      <c r="G209" s="27">
        <v>6369</v>
      </c>
      <c r="H209" s="27">
        <v>646538</v>
      </c>
      <c r="I209" s="27">
        <f t="shared" si="29"/>
        <v>654904</v>
      </c>
      <c r="J209" s="27">
        <v>8487</v>
      </c>
      <c r="K209" s="27">
        <f t="shared" si="30"/>
        <v>646417</v>
      </c>
      <c r="L209" s="27">
        <v>54848</v>
      </c>
      <c r="M209" s="27">
        <v>23269</v>
      </c>
      <c r="N209" s="27">
        <v>0</v>
      </c>
      <c r="O209" s="27">
        <f t="shared" si="31"/>
        <v>55600</v>
      </c>
      <c r="P209" s="27">
        <v>927761</v>
      </c>
    </row>
    <row r="210" spans="1:16" ht="12.75" x14ac:dyDescent="0.2">
      <c r="A210" s="26" t="s">
        <v>41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ht="12.75" x14ac:dyDescent="0.2">
      <c r="A211" s="30" t="s">
        <v>68</v>
      </c>
      <c r="B211" s="27">
        <v>12929</v>
      </c>
      <c r="C211" s="27">
        <v>52923</v>
      </c>
      <c r="D211" s="27">
        <v>2016</v>
      </c>
      <c r="E211" s="27">
        <v>83616</v>
      </c>
      <c r="F211" s="27">
        <v>2186</v>
      </c>
      <c r="G211" s="27">
        <v>6299</v>
      </c>
      <c r="H211" s="27">
        <v>639766</v>
      </c>
      <c r="I211" s="27">
        <f t="shared" ref="I211:I222" si="32">H211+G211+F211</f>
        <v>648251</v>
      </c>
      <c r="J211" s="27">
        <v>8658</v>
      </c>
      <c r="K211" s="27">
        <f>I211-J211</f>
        <v>639593</v>
      </c>
      <c r="L211" s="27">
        <v>67922</v>
      </c>
      <c r="M211" s="27">
        <v>23269</v>
      </c>
      <c r="N211" s="27">
        <v>0</v>
      </c>
      <c r="O211" s="27">
        <f t="shared" si="31"/>
        <v>59339</v>
      </c>
      <c r="P211" s="27">
        <v>941607</v>
      </c>
    </row>
    <row r="212" spans="1:16" ht="12.75" x14ac:dyDescent="0.2">
      <c r="A212" s="30" t="s">
        <v>69</v>
      </c>
      <c r="B212" s="27">
        <v>13150</v>
      </c>
      <c r="C212" s="27">
        <v>59632</v>
      </c>
      <c r="D212" s="27">
        <v>468</v>
      </c>
      <c r="E212" s="27">
        <v>88548</v>
      </c>
      <c r="F212" s="27">
        <v>2241</v>
      </c>
      <c r="G212" s="27">
        <v>6345</v>
      </c>
      <c r="H212" s="27">
        <v>647888</v>
      </c>
      <c r="I212" s="27">
        <f t="shared" si="32"/>
        <v>656474</v>
      </c>
      <c r="J212" s="27">
        <v>8864</v>
      </c>
      <c r="K212" s="27">
        <f t="shared" ref="K212:K221" si="33">I212-J212</f>
        <v>647610</v>
      </c>
      <c r="L212" s="27">
        <v>56975</v>
      </c>
      <c r="M212" s="27">
        <v>23269</v>
      </c>
      <c r="N212" s="27">
        <v>0</v>
      </c>
      <c r="O212" s="27">
        <f t="shared" si="31"/>
        <v>60056</v>
      </c>
      <c r="P212" s="27">
        <v>949708</v>
      </c>
    </row>
    <row r="213" spans="1:16" ht="12.75" x14ac:dyDescent="0.2">
      <c r="A213" s="30" t="s">
        <v>70</v>
      </c>
      <c r="B213" s="27">
        <v>12359</v>
      </c>
      <c r="C213" s="27">
        <v>51396</v>
      </c>
      <c r="D213" s="27">
        <v>2684</v>
      </c>
      <c r="E213" s="27">
        <v>92237</v>
      </c>
      <c r="F213" s="27">
        <v>3039</v>
      </c>
      <c r="G213" s="27">
        <v>6270</v>
      </c>
      <c r="H213" s="27">
        <v>651248</v>
      </c>
      <c r="I213" s="27">
        <f t="shared" si="32"/>
        <v>660557</v>
      </c>
      <c r="J213" s="27">
        <v>10478</v>
      </c>
      <c r="K213" s="27">
        <f t="shared" si="33"/>
        <v>650079</v>
      </c>
      <c r="L213" s="27">
        <v>63671</v>
      </c>
      <c r="M213" s="27">
        <v>23269</v>
      </c>
      <c r="N213" s="27">
        <v>0</v>
      </c>
      <c r="O213" s="27">
        <f t="shared" si="31"/>
        <v>60123</v>
      </c>
      <c r="P213" s="27">
        <v>955818</v>
      </c>
    </row>
    <row r="214" spans="1:16" ht="12.75" x14ac:dyDescent="0.2">
      <c r="A214" s="30" t="s">
        <v>71</v>
      </c>
      <c r="B214" s="27">
        <v>14815</v>
      </c>
      <c r="C214" s="27">
        <v>40140</v>
      </c>
      <c r="D214" s="27">
        <v>2840</v>
      </c>
      <c r="E214" s="27">
        <v>112986</v>
      </c>
      <c r="F214" s="27">
        <v>2648</v>
      </c>
      <c r="G214" s="27">
        <v>6157</v>
      </c>
      <c r="H214" s="27">
        <v>651047</v>
      </c>
      <c r="I214" s="27">
        <f t="shared" si="32"/>
        <v>659852</v>
      </c>
      <c r="J214" s="27">
        <v>12243</v>
      </c>
      <c r="K214" s="27">
        <f t="shared" si="33"/>
        <v>647609</v>
      </c>
      <c r="L214" s="27">
        <v>67766</v>
      </c>
      <c r="M214" s="27">
        <v>23269</v>
      </c>
      <c r="N214" s="27">
        <v>0</v>
      </c>
      <c r="O214" s="27">
        <f t="shared" si="31"/>
        <v>63125</v>
      </c>
      <c r="P214" s="27">
        <v>972550</v>
      </c>
    </row>
    <row r="215" spans="1:16" ht="12.75" x14ac:dyDescent="0.2">
      <c r="A215" s="30" t="s">
        <v>72</v>
      </c>
      <c r="B215" s="27">
        <v>15998</v>
      </c>
      <c r="C215" s="27">
        <v>35432</v>
      </c>
      <c r="D215" s="27">
        <v>746</v>
      </c>
      <c r="E215" s="27">
        <v>114515</v>
      </c>
      <c r="F215" s="27">
        <v>2006</v>
      </c>
      <c r="G215" s="27">
        <v>6954</v>
      </c>
      <c r="H215" s="27">
        <v>650013</v>
      </c>
      <c r="I215" s="27">
        <f t="shared" si="32"/>
        <v>658973</v>
      </c>
      <c r="J215" s="27">
        <v>12190</v>
      </c>
      <c r="K215" s="27">
        <f t="shared" si="33"/>
        <v>646783</v>
      </c>
      <c r="L215" s="27">
        <v>67757</v>
      </c>
      <c r="M215" s="27">
        <v>23269</v>
      </c>
      <c r="N215" s="27">
        <v>0</v>
      </c>
      <c r="O215" s="27">
        <f t="shared" si="31"/>
        <v>60298</v>
      </c>
      <c r="P215" s="27">
        <v>964798</v>
      </c>
    </row>
    <row r="216" spans="1:16" ht="12.75" x14ac:dyDescent="0.2">
      <c r="A216" s="30" t="s">
        <v>73</v>
      </c>
      <c r="B216" s="27">
        <v>12410</v>
      </c>
      <c r="C216" s="27">
        <v>37999</v>
      </c>
      <c r="D216" s="27">
        <v>1976</v>
      </c>
      <c r="E216" s="27">
        <v>131309</v>
      </c>
      <c r="F216" s="27">
        <v>1612</v>
      </c>
      <c r="G216" s="27">
        <v>6699</v>
      </c>
      <c r="H216" s="27">
        <v>659077</v>
      </c>
      <c r="I216" s="27">
        <f t="shared" si="32"/>
        <v>667388</v>
      </c>
      <c r="J216" s="27">
        <v>12128</v>
      </c>
      <c r="K216" s="27">
        <f t="shared" si="33"/>
        <v>655260</v>
      </c>
      <c r="L216" s="27">
        <v>67034</v>
      </c>
      <c r="M216" s="27">
        <v>23269</v>
      </c>
      <c r="N216" s="27">
        <v>0</v>
      </c>
      <c r="O216" s="27">
        <f t="shared" si="31"/>
        <v>65889</v>
      </c>
      <c r="P216" s="27">
        <v>995146</v>
      </c>
    </row>
    <row r="217" spans="1:16" ht="12.75" x14ac:dyDescent="0.2">
      <c r="A217" s="30" t="s">
        <v>74</v>
      </c>
      <c r="B217" s="27">
        <v>13105</v>
      </c>
      <c r="C217" s="27">
        <v>39517</v>
      </c>
      <c r="D217" s="27">
        <v>1116</v>
      </c>
      <c r="E217" s="27">
        <v>138516</v>
      </c>
      <c r="F217" s="27">
        <v>1488</v>
      </c>
      <c r="G217" s="27">
        <v>7414</v>
      </c>
      <c r="H217" s="27">
        <v>661157</v>
      </c>
      <c r="I217" s="27">
        <f t="shared" si="32"/>
        <v>670059</v>
      </c>
      <c r="J217" s="27">
        <v>11962</v>
      </c>
      <c r="K217" s="27">
        <f t="shared" si="33"/>
        <v>658097</v>
      </c>
      <c r="L217" s="27">
        <v>67651</v>
      </c>
      <c r="M217" s="27">
        <v>23269</v>
      </c>
      <c r="N217" s="27">
        <v>0</v>
      </c>
      <c r="O217" s="27">
        <f t="shared" si="31"/>
        <v>64625</v>
      </c>
      <c r="P217" s="27">
        <v>1005896</v>
      </c>
    </row>
    <row r="218" spans="1:16" ht="12.75" x14ac:dyDescent="0.2">
      <c r="A218" s="30" t="s">
        <v>75</v>
      </c>
      <c r="B218" s="27">
        <v>16150</v>
      </c>
      <c r="C218" s="27">
        <v>45903</v>
      </c>
      <c r="D218" s="27">
        <v>865</v>
      </c>
      <c r="E218" s="27">
        <v>132599</v>
      </c>
      <c r="F218" s="27">
        <v>1499</v>
      </c>
      <c r="G218" s="27">
        <v>8370</v>
      </c>
      <c r="H218" s="27">
        <v>672303</v>
      </c>
      <c r="I218" s="27">
        <f t="shared" si="32"/>
        <v>682172</v>
      </c>
      <c r="J218" s="27">
        <v>12170</v>
      </c>
      <c r="K218" s="27">
        <f t="shared" si="33"/>
        <v>670002</v>
      </c>
      <c r="L218" s="27">
        <v>67501</v>
      </c>
      <c r="M218" s="27">
        <v>23269</v>
      </c>
      <c r="N218" s="27">
        <v>0</v>
      </c>
      <c r="O218" s="27">
        <f t="shared" si="31"/>
        <v>58418</v>
      </c>
      <c r="P218" s="27">
        <v>1014707</v>
      </c>
    </row>
    <row r="219" spans="1:16" ht="12.75" x14ac:dyDescent="0.2">
      <c r="A219" s="30" t="s">
        <v>79</v>
      </c>
      <c r="B219" s="27">
        <v>12179</v>
      </c>
      <c r="C219" s="27">
        <v>43525</v>
      </c>
      <c r="D219" s="27">
        <v>1371</v>
      </c>
      <c r="E219" s="27">
        <v>130815</v>
      </c>
      <c r="F219" s="27">
        <v>1983</v>
      </c>
      <c r="G219" s="27">
        <v>9199</v>
      </c>
      <c r="H219" s="27">
        <v>682521</v>
      </c>
      <c r="I219" s="27">
        <f t="shared" si="32"/>
        <v>693703</v>
      </c>
      <c r="J219" s="27">
        <v>12168</v>
      </c>
      <c r="K219" s="27">
        <f t="shared" si="33"/>
        <v>681535</v>
      </c>
      <c r="L219" s="27">
        <v>63831</v>
      </c>
      <c r="M219" s="27">
        <v>23269</v>
      </c>
      <c r="N219" s="27">
        <v>0</v>
      </c>
      <c r="O219" s="27">
        <f t="shared" si="31"/>
        <v>67042</v>
      </c>
      <c r="P219" s="27">
        <v>1023567</v>
      </c>
    </row>
    <row r="220" spans="1:16" ht="12.75" x14ac:dyDescent="0.2">
      <c r="A220" s="30" t="s">
        <v>76</v>
      </c>
      <c r="B220" s="27">
        <v>15382</v>
      </c>
      <c r="C220" s="27">
        <v>51397</v>
      </c>
      <c r="D220" s="27">
        <v>6435</v>
      </c>
      <c r="E220" s="27">
        <v>128907</v>
      </c>
      <c r="F220" s="27">
        <v>1494</v>
      </c>
      <c r="G220" s="27">
        <v>8802</v>
      </c>
      <c r="H220" s="27">
        <v>684648</v>
      </c>
      <c r="I220" s="27">
        <f t="shared" si="32"/>
        <v>694944</v>
      </c>
      <c r="J220" s="27">
        <v>12168</v>
      </c>
      <c r="K220" s="27">
        <f t="shared" si="33"/>
        <v>682776</v>
      </c>
      <c r="L220" s="27">
        <v>68260</v>
      </c>
      <c r="M220" s="27">
        <v>23269</v>
      </c>
      <c r="N220" s="27">
        <v>0</v>
      </c>
      <c r="O220" s="27">
        <f t="shared" si="31"/>
        <v>62783</v>
      </c>
      <c r="P220" s="27">
        <v>1039209</v>
      </c>
    </row>
    <row r="221" spans="1:16" ht="12.75" x14ac:dyDescent="0.2">
      <c r="A221" s="30" t="s">
        <v>77</v>
      </c>
      <c r="B221" s="27">
        <v>17003</v>
      </c>
      <c r="C221" s="27">
        <v>62000</v>
      </c>
      <c r="D221" s="27">
        <v>2042</v>
      </c>
      <c r="E221" s="27">
        <v>145760</v>
      </c>
      <c r="F221" s="27">
        <v>1506</v>
      </c>
      <c r="G221" s="27">
        <v>9946</v>
      </c>
      <c r="H221" s="27">
        <v>681208</v>
      </c>
      <c r="I221" s="27">
        <f t="shared" si="32"/>
        <v>692660</v>
      </c>
      <c r="J221" s="27">
        <v>12238</v>
      </c>
      <c r="K221" s="27">
        <f t="shared" si="33"/>
        <v>680422</v>
      </c>
      <c r="L221" s="27">
        <v>65216</v>
      </c>
      <c r="M221" s="27">
        <v>23269</v>
      </c>
      <c r="N221" s="27">
        <v>0</v>
      </c>
      <c r="O221" s="27">
        <f t="shared" si="31"/>
        <v>63922</v>
      </c>
      <c r="P221" s="27">
        <v>1059634</v>
      </c>
    </row>
    <row r="222" spans="1:16" ht="12.75" x14ac:dyDescent="0.2">
      <c r="A222" s="28" t="s">
        <v>67</v>
      </c>
      <c r="B222" s="27">
        <v>19211</v>
      </c>
      <c r="C222" s="27">
        <v>82239</v>
      </c>
      <c r="D222" s="27">
        <v>3058</v>
      </c>
      <c r="E222" s="27">
        <v>138724</v>
      </c>
      <c r="F222" s="27">
        <v>987</v>
      </c>
      <c r="G222" s="27">
        <v>10195</v>
      </c>
      <c r="H222" s="27">
        <v>684259</v>
      </c>
      <c r="I222" s="27">
        <f t="shared" si="32"/>
        <v>695441</v>
      </c>
      <c r="J222" s="27">
        <v>12310</v>
      </c>
      <c r="K222" s="27">
        <f>I222-J222</f>
        <v>683131</v>
      </c>
      <c r="L222" s="27">
        <v>62862</v>
      </c>
      <c r="M222" s="27">
        <v>23269</v>
      </c>
      <c r="N222" s="27">
        <v>0</v>
      </c>
      <c r="O222" s="27">
        <f t="shared" si="31"/>
        <v>75237</v>
      </c>
      <c r="P222" s="27">
        <v>1087731</v>
      </c>
    </row>
    <row r="223" spans="1:16" ht="12.75" x14ac:dyDescent="0.2">
      <c r="A223" s="26" t="s">
        <v>43</v>
      </c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 ht="12.75" x14ac:dyDescent="0.2">
      <c r="A224" s="30" t="s">
        <v>68</v>
      </c>
      <c r="B224" s="27">
        <v>17159</v>
      </c>
      <c r="C224" s="27">
        <v>78110</v>
      </c>
      <c r="D224" s="27">
        <v>1104</v>
      </c>
      <c r="E224" s="27">
        <v>150494</v>
      </c>
      <c r="F224" s="27">
        <v>996</v>
      </c>
      <c r="G224" s="27">
        <v>9949</v>
      </c>
      <c r="H224" s="27">
        <v>680811</v>
      </c>
      <c r="I224" s="27">
        <f t="shared" ref="I224:I235" si="34">H224+G224+F224</f>
        <v>691756</v>
      </c>
      <c r="J224" s="27">
        <v>12390</v>
      </c>
      <c r="K224" s="27">
        <f>I224-J224</f>
        <v>679366</v>
      </c>
      <c r="L224" s="27">
        <v>68386</v>
      </c>
      <c r="M224" s="27">
        <v>23269</v>
      </c>
      <c r="N224" s="27">
        <v>0</v>
      </c>
      <c r="O224" s="27">
        <f t="shared" si="31"/>
        <v>69774</v>
      </c>
      <c r="P224" s="27">
        <v>1087662</v>
      </c>
    </row>
    <row r="225" spans="1:16" ht="12.75" x14ac:dyDescent="0.2">
      <c r="A225" s="30" t="s">
        <v>69</v>
      </c>
      <c r="B225" s="27">
        <v>17119</v>
      </c>
      <c r="C225" s="27">
        <v>91860</v>
      </c>
      <c r="D225" s="27">
        <v>1213</v>
      </c>
      <c r="E225" s="27">
        <v>157307</v>
      </c>
      <c r="F225" s="27">
        <v>1345</v>
      </c>
      <c r="G225" s="27">
        <v>10179</v>
      </c>
      <c r="H225" s="27">
        <v>685275</v>
      </c>
      <c r="I225" s="27">
        <f t="shared" si="34"/>
        <v>696799</v>
      </c>
      <c r="J225" s="27">
        <v>12290</v>
      </c>
      <c r="K225" s="27">
        <f t="shared" ref="K225:K234" si="35">I225-J225</f>
        <v>684509</v>
      </c>
      <c r="L225" s="27">
        <v>68072</v>
      </c>
      <c r="M225" s="27">
        <v>23269</v>
      </c>
      <c r="N225" s="27">
        <v>0</v>
      </c>
      <c r="O225" s="27">
        <f t="shared" si="31"/>
        <v>66884</v>
      </c>
      <c r="P225" s="27">
        <v>1110233</v>
      </c>
    </row>
    <row r="226" spans="1:16" ht="12.75" x14ac:dyDescent="0.2">
      <c r="A226" s="30" t="s">
        <v>70</v>
      </c>
      <c r="B226" s="27">
        <v>12724</v>
      </c>
      <c r="C226" s="27">
        <v>124982</v>
      </c>
      <c r="D226" s="27">
        <v>4315</v>
      </c>
      <c r="E226" s="27">
        <v>167150</v>
      </c>
      <c r="F226" s="27">
        <v>986</v>
      </c>
      <c r="G226" s="27">
        <v>19956</v>
      </c>
      <c r="H226" s="27">
        <v>676537</v>
      </c>
      <c r="I226" s="27">
        <f t="shared" si="34"/>
        <v>697479</v>
      </c>
      <c r="J226" s="27">
        <v>11646</v>
      </c>
      <c r="K226" s="27">
        <f t="shared" si="35"/>
        <v>685833</v>
      </c>
      <c r="L226" s="27">
        <v>68070</v>
      </c>
      <c r="M226" s="27">
        <v>23269</v>
      </c>
      <c r="N226" s="27">
        <v>0</v>
      </c>
      <c r="O226" s="27">
        <f t="shared" si="31"/>
        <v>74199</v>
      </c>
      <c r="P226" s="27">
        <v>1160542</v>
      </c>
    </row>
    <row r="227" spans="1:16" ht="12.75" x14ac:dyDescent="0.2">
      <c r="A227" s="30" t="s">
        <v>71</v>
      </c>
      <c r="B227" s="27">
        <v>14626</v>
      </c>
      <c r="C227" s="27">
        <v>117473</v>
      </c>
      <c r="D227" s="27">
        <v>2314</v>
      </c>
      <c r="E227" s="27">
        <v>169338</v>
      </c>
      <c r="F227" s="27">
        <v>1382</v>
      </c>
      <c r="G227" s="27">
        <v>23519</v>
      </c>
      <c r="H227" s="27">
        <v>689170</v>
      </c>
      <c r="I227" s="27">
        <f t="shared" si="34"/>
        <v>714071</v>
      </c>
      <c r="J227" s="27">
        <v>12400</v>
      </c>
      <c r="K227" s="27">
        <f t="shared" si="35"/>
        <v>701671</v>
      </c>
      <c r="L227" s="27">
        <v>67996</v>
      </c>
      <c r="M227" s="27">
        <v>23269</v>
      </c>
      <c r="N227" s="27">
        <v>0</v>
      </c>
      <c r="O227" s="27">
        <f t="shared" si="31"/>
        <v>79974</v>
      </c>
      <c r="P227" s="27">
        <v>1176661</v>
      </c>
    </row>
    <row r="228" spans="1:16" ht="12.75" x14ac:dyDescent="0.2">
      <c r="A228" s="30" t="s">
        <v>72</v>
      </c>
      <c r="B228" s="27">
        <v>17620</v>
      </c>
      <c r="C228" s="27">
        <v>118254</v>
      </c>
      <c r="D228" s="27">
        <v>2832</v>
      </c>
      <c r="E228" s="27">
        <v>153882</v>
      </c>
      <c r="F228" s="27">
        <v>987</v>
      </c>
      <c r="G228" s="27">
        <v>24033</v>
      </c>
      <c r="H228" s="27">
        <v>695256</v>
      </c>
      <c r="I228" s="27">
        <f t="shared" si="34"/>
        <v>720276</v>
      </c>
      <c r="J228" s="27">
        <v>12975</v>
      </c>
      <c r="K228" s="27">
        <f t="shared" si="35"/>
        <v>707301</v>
      </c>
      <c r="L228" s="27">
        <v>66797</v>
      </c>
      <c r="M228" s="27">
        <v>23269</v>
      </c>
      <c r="N228" s="27">
        <v>0</v>
      </c>
      <c r="O228" s="27">
        <f t="shared" si="31"/>
        <v>77555</v>
      </c>
      <c r="P228" s="27">
        <v>1167510</v>
      </c>
    </row>
    <row r="229" spans="1:16" ht="12.75" x14ac:dyDescent="0.2">
      <c r="A229" s="30" t="s">
        <v>73</v>
      </c>
      <c r="B229" s="27">
        <v>12129</v>
      </c>
      <c r="C229" s="27">
        <v>104294</v>
      </c>
      <c r="D229" s="27">
        <v>5766</v>
      </c>
      <c r="E229" s="27">
        <v>154996</v>
      </c>
      <c r="F229" s="27">
        <v>1498</v>
      </c>
      <c r="G229" s="27">
        <v>23894</v>
      </c>
      <c r="H229" s="27">
        <v>712412</v>
      </c>
      <c r="I229" s="27">
        <f t="shared" si="34"/>
        <v>737804</v>
      </c>
      <c r="J229" s="27">
        <v>12862</v>
      </c>
      <c r="K229" s="27">
        <f t="shared" si="35"/>
        <v>724942</v>
      </c>
      <c r="L229" s="27">
        <v>64790</v>
      </c>
      <c r="M229" s="27">
        <v>23269</v>
      </c>
      <c r="N229" s="27">
        <v>0</v>
      </c>
      <c r="O229" s="27">
        <f t="shared" si="31"/>
        <v>81928</v>
      </c>
      <c r="P229" s="27">
        <v>1172114</v>
      </c>
    </row>
    <row r="230" spans="1:16" ht="12.75" x14ac:dyDescent="0.2">
      <c r="A230" s="30" t="s">
        <v>74</v>
      </c>
      <c r="B230" s="27">
        <v>17101</v>
      </c>
      <c r="C230" s="27">
        <v>102846</v>
      </c>
      <c r="D230" s="27">
        <v>4605</v>
      </c>
      <c r="E230" s="27">
        <v>158496</v>
      </c>
      <c r="F230" s="27">
        <v>494</v>
      </c>
      <c r="G230" s="27">
        <v>23878</v>
      </c>
      <c r="H230" s="27">
        <v>728438</v>
      </c>
      <c r="I230" s="27">
        <f t="shared" si="34"/>
        <v>752810</v>
      </c>
      <c r="J230" s="27">
        <v>12913</v>
      </c>
      <c r="K230" s="27">
        <f t="shared" si="35"/>
        <v>739897</v>
      </c>
      <c r="L230" s="27">
        <v>64734</v>
      </c>
      <c r="M230" s="27">
        <v>23269</v>
      </c>
      <c r="N230" s="27">
        <v>0</v>
      </c>
      <c r="O230" s="27">
        <f t="shared" si="31"/>
        <v>76956</v>
      </c>
      <c r="P230" s="27">
        <v>1187904</v>
      </c>
    </row>
    <row r="231" spans="1:16" ht="12.75" x14ac:dyDescent="0.2">
      <c r="A231" s="30" t="s">
        <v>75</v>
      </c>
      <c r="B231" s="27">
        <v>12873</v>
      </c>
      <c r="C231" s="27">
        <v>97689</v>
      </c>
      <c r="D231" s="27">
        <v>8230</v>
      </c>
      <c r="E231" s="27">
        <v>155340</v>
      </c>
      <c r="F231" s="27">
        <v>773</v>
      </c>
      <c r="G231" s="27">
        <v>22705</v>
      </c>
      <c r="H231" s="27">
        <v>736372</v>
      </c>
      <c r="I231" s="27">
        <f t="shared" si="34"/>
        <v>759850</v>
      </c>
      <c r="J231" s="27">
        <v>13221</v>
      </c>
      <c r="K231" s="27">
        <f t="shared" si="35"/>
        <v>746629</v>
      </c>
      <c r="L231" s="27">
        <v>63749</v>
      </c>
      <c r="M231" s="27">
        <v>23269</v>
      </c>
      <c r="N231" s="27">
        <v>0</v>
      </c>
      <c r="O231" s="27">
        <f t="shared" si="31"/>
        <v>75817</v>
      </c>
      <c r="P231" s="27">
        <v>1183596</v>
      </c>
    </row>
    <row r="232" spans="1:16" ht="12.75" x14ac:dyDescent="0.2">
      <c r="A232" s="30" t="s">
        <v>79</v>
      </c>
      <c r="B232" s="27">
        <v>14228</v>
      </c>
      <c r="C232" s="27">
        <v>82386</v>
      </c>
      <c r="D232" s="27">
        <v>3619</v>
      </c>
      <c r="E232" s="27">
        <v>142188</v>
      </c>
      <c r="F232" s="27">
        <v>1029</v>
      </c>
      <c r="G232" s="27">
        <v>22987</v>
      </c>
      <c r="H232" s="27">
        <v>754358</v>
      </c>
      <c r="I232" s="27">
        <f t="shared" si="34"/>
        <v>778374</v>
      </c>
      <c r="J232" s="27">
        <v>12899</v>
      </c>
      <c r="K232" s="27">
        <f t="shared" si="35"/>
        <v>765475</v>
      </c>
      <c r="L232" s="27">
        <v>64305</v>
      </c>
      <c r="M232" s="27">
        <v>23269</v>
      </c>
      <c r="N232" s="27">
        <v>0</v>
      </c>
      <c r="O232" s="27">
        <f t="shared" si="31"/>
        <v>79480</v>
      </c>
      <c r="P232" s="27">
        <v>1174950</v>
      </c>
    </row>
    <row r="233" spans="1:16" ht="12.75" x14ac:dyDescent="0.2">
      <c r="A233" s="30" t="s">
        <v>76</v>
      </c>
      <c r="B233" s="27">
        <v>17748</v>
      </c>
      <c r="C233" s="27">
        <v>78778</v>
      </c>
      <c r="D233" s="27">
        <v>6284</v>
      </c>
      <c r="E233" s="27">
        <v>122274</v>
      </c>
      <c r="F233" s="27">
        <v>2944</v>
      </c>
      <c r="G233" s="27">
        <v>23398</v>
      </c>
      <c r="H233" s="27">
        <v>758036</v>
      </c>
      <c r="I233" s="27">
        <f t="shared" si="34"/>
        <v>784378</v>
      </c>
      <c r="J233" s="27">
        <v>13234</v>
      </c>
      <c r="K233" s="27">
        <f t="shared" si="35"/>
        <v>771144</v>
      </c>
      <c r="L233" s="27">
        <v>64305</v>
      </c>
      <c r="M233" s="27">
        <v>23269</v>
      </c>
      <c r="N233" s="27">
        <v>0</v>
      </c>
      <c r="O233" s="27">
        <f t="shared" si="31"/>
        <v>70645</v>
      </c>
      <c r="P233" s="27">
        <v>1154447</v>
      </c>
    </row>
    <row r="234" spans="1:16" ht="12.75" x14ac:dyDescent="0.2">
      <c r="A234" s="30" t="s">
        <v>77</v>
      </c>
      <c r="B234" s="27">
        <v>14046</v>
      </c>
      <c r="C234" s="27">
        <v>81727</v>
      </c>
      <c r="D234" s="27">
        <v>4342</v>
      </c>
      <c r="E234" s="27">
        <v>126227</v>
      </c>
      <c r="F234" s="27">
        <v>2746</v>
      </c>
      <c r="G234" s="27">
        <v>23069</v>
      </c>
      <c r="H234" s="27">
        <v>768057</v>
      </c>
      <c r="I234" s="27">
        <f t="shared" si="34"/>
        <v>793872</v>
      </c>
      <c r="J234" s="27">
        <v>13253</v>
      </c>
      <c r="K234" s="27">
        <f t="shared" si="35"/>
        <v>780619</v>
      </c>
      <c r="L234" s="27">
        <v>64547</v>
      </c>
      <c r="M234" s="27">
        <v>23269</v>
      </c>
      <c r="N234" s="27">
        <v>0</v>
      </c>
      <c r="O234" s="27">
        <f t="shared" si="31"/>
        <v>77704</v>
      </c>
      <c r="P234" s="27">
        <v>1172481</v>
      </c>
    </row>
    <row r="235" spans="1:16" ht="12.75" x14ac:dyDescent="0.2">
      <c r="A235" s="28" t="s">
        <v>67</v>
      </c>
      <c r="B235" s="27">
        <v>20115</v>
      </c>
      <c r="C235" s="27">
        <v>83160</v>
      </c>
      <c r="D235" s="27">
        <v>1394</v>
      </c>
      <c r="E235" s="27">
        <v>133739</v>
      </c>
      <c r="F235" s="27">
        <v>30</v>
      </c>
      <c r="G235" s="27">
        <v>12881</v>
      </c>
      <c r="H235" s="27">
        <v>775631</v>
      </c>
      <c r="I235" s="27">
        <f t="shared" si="34"/>
        <v>788542</v>
      </c>
      <c r="J235" s="27">
        <v>13412</v>
      </c>
      <c r="K235" s="27">
        <f>I235-J235</f>
        <v>775130</v>
      </c>
      <c r="L235" s="27">
        <v>64575</v>
      </c>
      <c r="M235" s="27">
        <v>23269</v>
      </c>
      <c r="N235" s="27">
        <v>0</v>
      </c>
      <c r="O235" s="27">
        <f t="shared" si="31"/>
        <v>82905</v>
      </c>
      <c r="P235" s="27">
        <v>1184287</v>
      </c>
    </row>
    <row r="236" spans="1:16" ht="14.25" customHeight="1" x14ac:dyDescent="0.2">
      <c r="A236" s="31" t="s">
        <v>49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1:16" ht="12.75" x14ac:dyDescent="0.2">
      <c r="A237" s="30" t="s">
        <v>68</v>
      </c>
      <c r="B237" s="27">
        <v>17021</v>
      </c>
      <c r="C237" s="27">
        <v>97226</v>
      </c>
      <c r="D237" s="27">
        <v>1933</v>
      </c>
      <c r="E237" s="27">
        <v>144043</v>
      </c>
      <c r="F237" s="27">
        <v>19</v>
      </c>
      <c r="G237" s="27">
        <v>11854</v>
      </c>
      <c r="H237" s="27">
        <v>783270</v>
      </c>
      <c r="I237" s="27">
        <f t="shared" ref="I237:I248" si="36">H237+G237+F237</f>
        <v>795143</v>
      </c>
      <c r="J237" s="27">
        <v>13342</v>
      </c>
      <c r="K237" s="27">
        <f>I237-J237</f>
        <v>781801</v>
      </c>
      <c r="L237" s="27">
        <v>64670</v>
      </c>
      <c r="M237" s="27">
        <v>23269</v>
      </c>
      <c r="N237" s="27">
        <v>0</v>
      </c>
      <c r="O237" s="27">
        <f t="shared" si="31"/>
        <v>70636</v>
      </c>
      <c r="P237" s="27">
        <v>1200599</v>
      </c>
    </row>
    <row r="238" spans="1:16" ht="12.75" x14ac:dyDescent="0.2">
      <c r="A238" s="30" t="s">
        <v>69</v>
      </c>
      <c r="B238" s="27">
        <v>18784</v>
      </c>
      <c r="C238" s="27">
        <v>85604</v>
      </c>
      <c r="D238" s="27">
        <v>3432</v>
      </c>
      <c r="E238" s="27">
        <v>143030</v>
      </c>
      <c r="F238" s="27">
        <v>888</v>
      </c>
      <c r="G238" s="27">
        <v>11689</v>
      </c>
      <c r="H238" s="27">
        <v>789963</v>
      </c>
      <c r="I238" s="27">
        <f t="shared" si="36"/>
        <v>802540</v>
      </c>
      <c r="J238" s="27">
        <v>13607</v>
      </c>
      <c r="K238" s="27">
        <f t="shared" ref="K238:K247" si="37">I238-J238</f>
        <v>788933</v>
      </c>
      <c r="L238" s="27">
        <v>64685</v>
      </c>
      <c r="M238" s="27">
        <v>23269</v>
      </c>
      <c r="N238" s="27">
        <v>0</v>
      </c>
      <c r="O238" s="27">
        <f t="shared" si="31"/>
        <v>82558</v>
      </c>
      <c r="P238" s="27">
        <v>1210295</v>
      </c>
    </row>
    <row r="239" spans="1:16" ht="12.75" x14ac:dyDescent="0.2">
      <c r="A239" s="30" t="s">
        <v>70</v>
      </c>
      <c r="B239" s="27">
        <v>15402</v>
      </c>
      <c r="C239" s="27">
        <v>84824</v>
      </c>
      <c r="D239" s="27">
        <v>5244</v>
      </c>
      <c r="E239" s="27">
        <v>163631</v>
      </c>
      <c r="F239" s="27">
        <v>1188</v>
      </c>
      <c r="G239" s="27">
        <v>11747</v>
      </c>
      <c r="H239" s="27">
        <v>795744</v>
      </c>
      <c r="I239" s="27">
        <f t="shared" si="36"/>
        <v>808679</v>
      </c>
      <c r="J239" s="27">
        <v>12098</v>
      </c>
      <c r="K239" s="27">
        <f t="shared" si="37"/>
        <v>796581</v>
      </c>
      <c r="L239" s="27">
        <v>64711</v>
      </c>
      <c r="M239" s="27">
        <v>23269</v>
      </c>
      <c r="N239" s="27">
        <v>0</v>
      </c>
      <c r="O239" s="27">
        <f t="shared" si="31"/>
        <v>90492</v>
      </c>
      <c r="P239" s="27">
        <v>1244154</v>
      </c>
    </row>
    <row r="240" spans="1:16" ht="12.75" x14ac:dyDescent="0.2">
      <c r="A240" s="30" t="s">
        <v>71</v>
      </c>
      <c r="B240" s="27">
        <v>17074</v>
      </c>
      <c r="C240" s="27">
        <v>90440</v>
      </c>
      <c r="D240" s="27">
        <v>1475</v>
      </c>
      <c r="E240" s="27">
        <v>159258</v>
      </c>
      <c r="F240" s="27">
        <v>876</v>
      </c>
      <c r="G240" s="27">
        <v>11324</v>
      </c>
      <c r="H240" s="27">
        <v>819430</v>
      </c>
      <c r="I240" s="27">
        <f t="shared" si="36"/>
        <v>831630</v>
      </c>
      <c r="J240" s="27">
        <v>12239</v>
      </c>
      <c r="K240" s="27">
        <f t="shared" si="37"/>
        <v>819391</v>
      </c>
      <c r="L240" s="27">
        <v>64726</v>
      </c>
      <c r="M240" s="27">
        <v>23269</v>
      </c>
      <c r="N240" s="27">
        <v>0</v>
      </c>
      <c r="O240" s="27">
        <f t="shared" si="31"/>
        <v>79951</v>
      </c>
      <c r="P240" s="27">
        <v>1255584</v>
      </c>
    </row>
    <row r="241" spans="1:16" ht="12.75" x14ac:dyDescent="0.2">
      <c r="A241" s="30" t="s">
        <v>72</v>
      </c>
      <c r="B241" s="27">
        <v>14713</v>
      </c>
      <c r="C241" s="27">
        <v>90908</v>
      </c>
      <c r="D241" s="27">
        <v>5368</v>
      </c>
      <c r="E241" s="27">
        <v>147321</v>
      </c>
      <c r="F241" s="27">
        <v>501</v>
      </c>
      <c r="G241" s="27">
        <v>12044</v>
      </c>
      <c r="H241" s="27">
        <v>827767</v>
      </c>
      <c r="I241" s="27">
        <f t="shared" si="36"/>
        <v>840312</v>
      </c>
      <c r="J241" s="27">
        <v>12392</v>
      </c>
      <c r="K241" s="27">
        <f t="shared" si="37"/>
        <v>827920</v>
      </c>
      <c r="L241" s="27">
        <v>64737</v>
      </c>
      <c r="M241" s="27">
        <v>23269</v>
      </c>
      <c r="N241" s="27">
        <v>0</v>
      </c>
      <c r="O241" s="27">
        <f t="shared" si="31"/>
        <v>96425</v>
      </c>
      <c r="P241" s="27">
        <v>1270661</v>
      </c>
    </row>
    <row r="242" spans="1:16" ht="12.75" x14ac:dyDescent="0.2">
      <c r="A242" s="30" t="s">
        <v>73</v>
      </c>
      <c r="B242" s="27">
        <v>14432</v>
      </c>
      <c r="C242" s="27">
        <v>78648</v>
      </c>
      <c r="D242" s="27">
        <v>4121</v>
      </c>
      <c r="E242" s="27">
        <v>145892</v>
      </c>
      <c r="F242" s="27">
        <v>1186</v>
      </c>
      <c r="G242" s="27">
        <v>12263</v>
      </c>
      <c r="H242" s="27">
        <v>838919</v>
      </c>
      <c r="I242" s="27">
        <f t="shared" si="36"/>
        <v>852368</v>
      </c>
      <c r="J242" s="27">
        <v>12195</v>
      </c>
      <c r="K242" s="27">
        <f t="shared" si="37"/>
        <v>840173</v>
      </c>
      <c r="L242" s="27">
        <v>64750</v>
      </c>
      <c r="M242" s="27">
        <v>23269</v>
      </c>
      <c r="N242" s="27">
        <v>0</v>
      </c>
      <c r="O242" s="27">
        <f t="shared" si="31"/>
        <v>90363</v>
      </c>
      <c r="P242" s="27">
        <v>1261648</v>
      </c>
    </row>
    <row r="243" spans="1:16" ht="12.75" x14ac:dyDescent="0.2">
      <c r="A243" s="30" t="s">
        <v>74</v>
      </c>
      <c r="B243" s="27">
        <v>18697</v>
      </c>
      <c r="C243" s="27">
        <v>80774</v>
      </c>
      <c r="D243" s="27">
        <v>1580</v>
      </c>
      <c r="E243" s="27">
        <v>178434</v>
      </c>
      <c r="F243" s="27">
        <v>152</v>
      </c>
      <c r="G243" s="27">
        <v>12018</v>
      </c>
      <c r="H243" s="27">
        <v>845896</v>
      </c>
      <c r="I243" s="27">
        <f t="shared" si="36"/>
        <v>858066</v>
      </c>
      <c r="J243" s="27">
        <v>12590</v>
      </c>
      <c r="K243" s="27">
        <f t="shared" si="37"/>
        <v>845476</v>
      </c>
      <c r="L243" s="27">
        <v>64753</v>
      </c>
      <c r="M243" s="27">
        <v>23269</v>
      </c>
      <c r="N243" s="27">
        <v>0</v>
      </c>
      <c r="O243" s="27">
        <f t="shared" si="31"/>
        <v>86703</v>
      </c>
      <c r="P243" s="27">
        <v>1299686</v>
      </c>
    </row>
    <row r="244" spans="1:16" ht="12.75" x14ac:dyDescent="0.2">
      <c r="A244" s="30" t="s">
        <v>75</v>
      </c>
      <c r="B244" s="27">
        <v>15871</v>
      </c>
      <c r="C244" s="27">
        <v>74874</v>
      </c>
      <c r="D244" s="27">
        <v>2675</v>
      </c>
      <c r="E244" s="27">
        <v>133928</v>
      </c>
      <c r="F244" s="27">
        <v>1998</v>
      </c>
      <c r="G244" s="27">
        <v>11135</v>
      </c>
      <c r="H244" s="27">
        <v>861282</v>
      </c>
      <c r="I244" s="27">
        <f t="shared" si="36"/>
        <v>874415</v>
      </c>
      <c r="J244" s="27">
        <v>12348</v>
      </c>
      <c r="K244" s="27">
        <f t="shared" si="37"/>
        <v>862067</v>
      </c>
      <c r="L244" s="27">
        <v>64822</v>
      </c>
      <c r="M244" s="27">
        <v>23269</v>
      </c>
      <c r="N244" s="27">
        <v>0</v>
      </c>
      <c r="O244" s="27">
        <f t="shared" si="31"/>
        <v>92312</v>
      </c>
      <c r="P244" s="27">
        <v>1269818</v>
      </c>
    </row>
    <row r="245" spans="1:16" ht="12.75" x14ac:dyDescent="0.2">
      <c r="A245" s="30" t="s">
        <v>79</v>
      </c>
      <c r="B245" s="27">
        <v>16974</v>
      </c>
      <c r="C245" s="27">
        <v>62110</v>
      </c>
      <c r="D245" s="27">
        <v>1829</v>
      </c>
      <c r="E245" s="27">
        <v>128602</v>
      </c>
      <c r="F245" s="27">
        <v>1930</v>
      </c>
      <c r="G245" s="27">
        <v>9915</v>
      </c>
      <c r="H245" s="27">
        <v>874354</v>
      </c>
      <c r="I245" s="27">
        <f t="shared" si="36"/>
        <v>886199</v>
      </c>
      <c r="J245" s="27">
        <v>12743</v>
      </c>
      <c r="K245" s="27">
        <f t="shared" si="37"/>
        <v>873456</v>
      </c>
      <c r="L245" s="27">
        <v>63333</v>
      </c>
      <c r="M245" s="27">
        <v>23269</v>
      </c>
      <c r="N245" s="27">
        <v>0</v>
      </c>
      <c r="O245" s="27">
        <f t="shared" si="31"/>
        <v>100352</v>
      </c>
      <c r="P245" s="27">
        <v>1269925</v>
      </c>
    </row>
    <row r="246" spans="1:16" ht="12.75" x14ac:dyDescent="0.2">
      <c r="A246" s="30" t="s">
        <v>76</v>
      </c>
      <c r="B246" s="27">
        <v>19402</v>
      </c>
      <c r="C246" s="27">
        <v>71793</v>
      </c>
      <c r="D246" s="27">
        <v>1864</v>
      </c>
      <c r="E246" s="27">
        <v>117081</v>
      </c>
      <c r="F246" s="27">
        <v>1971</v>
      </c>
      <c r="G246" s="27">
        <v>9939</v>
      </c>
      <c r="H246" s="27">
        <v>877888</v>
      </c>
      <c r="I246" s="27">
        <f t="shared" si="36"/>
        <v>889798</v>
      </c>
      <c r="J246" s="27">
        <v>12841</v>
      </c>
      <c r="K246" s="27">
        <f t="shared" si="37"/>
        <v>876957</v>
      </c>
      <c r="L246" s="27">
        <v>36669</v>
      </c>
      <c r="M246" s="27">
        <v>23269</v>
      </c>
      <c r="N246" s="27">
        <v>0</v>
      </c>
      <c r="O246" s="27">
        <f t="shared" si="31"/>
        <v>94304</v>
      </c>
      <c r="P246" s="27">
        <v>1241339</v>
      </c>
    </row>
    <row r="247" spans="1:16" ht="12.75" x14ac:dyDescent="0.2">
      <c r="A247" s="30" t="s">
        <v>77</v>
      </c>
      <c r="B247" s="27">
        <v>16926</v>
      </c>
      <c r="C247" s="27">
        <v>62966</v>
      </c>
      <c r="D247" s="27">
        <v>1808</v>
      </c>
      <c r="E247" s="27">
        <v>113961</v>
      </c>
      <c r="F247" s="27">
        <v>2474</v>
      </c>
      <c r="G247" s="27">
        <v>9744</v>
      </c>
      <c r="H247" s="27">
        <v>898055</v>
      </c>
      <c r="I247" s="27">
        <f t="shared" si="36"/>
        <v>910273</v>
      </c>
      <c r="J247" s="27">
        <v>12948</v>
      </c>
      <c r="K247" s="27">
        <f t="shared" si="37"/>
        <v>897325</v>
      </c>
      <c r="L247" s="27">
        <v>36138</v>
      </c>
      <c r="M247" s="27">
        <v>23269</v>
      </c>
      <c r="N247" s="27">
        <v>0</v>
      </c>
      <c r="O247" s="27">
        <f t="shared" si="31"/>
        <v>97271</v>
      </c>
      <c r="P247" s="27">
        <v>1249664</v>
      </c>
    </row>
    <row r="248" spans="1:16" ht="12.75" x14ac:dyDescent="0.2">
      <c r="A248" s="28" t="s">
        <v>67</v>
      </c>
      <c r="B248" s="27">
        <v>25870</v>
      </c>
      <c r="C248" s="27">
        <v>58550</v>
      </c>
      <c r="D248" s="27">
        <v>2450</v>
      </c>
      <c r="E248" s="27">
        <v>113469</v>
      </c>
      <c r="F248" s="27">
        <v>6590</v>
      </c>
      <c r="G248" s="27">
        <v>9388</v>
      </c>
      <c r="H248" s="27">
        <v>888550</v>
      </c>
      <c r="I248" s="27">
        <f t="shared" si="36"/>
        <v>904528</v>
      </c>
      <c r="J248" s="27">
        <v>12744</v>
      </c>
      <c r="K248" s="27">
        <f>I248-J248</f>
        <v>891784</v>
      </c>
      <c r="L248" s="27">
        <v>33124</v>
      </c>
      <c r="M248" s="27">
        <v>23269</v>
      </c>
      <c r="N248" s="27">
        <v>0</v>
      </c>
      <c r="O248" s="27">
        <f t="shared" si="31"/>
        <v>96428</v>
      </c>
      <c r="P248" s="27">
        <v>1244944</v>
      </c>
    </row>
    <row r="249" spans="1:16" ht="12.75" x14ac:dyDescent="0.2">
      <c r="A249" s="31" t="s">
        <v>54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ht="12.75" x14ac:dyDescent="0.2">
      <c r="A250" s="30" t="s">
        <v>68</v>
      </c>
      <c r="B250" s="27">
        <v>15961</v>
      </c>
      <c r="C250" s="27">
        <v>65991</v>
      </c>
      <c r="D250" s="27">
        <v>2673</v>
      </c>
      <c r="E250" s="27">
        <v>129758</v>
      </c>
      <c r="F250" s="27">
        <v>8451</v>
      </c>
      <c r="G250" s="27">
        <v>8556</v>
      </c>
      <c r="H250" s="27">
        <v>902167</v>
      </c>
      <c r="I250" s="27">
        <f t="shared" ref="I250:I261" si="38">H250+G250+F250</f>
        <v>919174</v>
      </c>
      <c r="J250" s="27">
        <v>12243</v>
      </c>
      <c r="K250" s="27">
        <f>I250-J250</f>
        <v>906931</v>
      </c>
      <c r="L250" s="27">
        <v>52631</v>
      </c>
      <c r="M250" s="27">
        <v>23269</v>
      </c>
      <c r="N250" s="27">
        <v>0</v>
      </c>
      <c r="O250" s="27">
        <f t="shared" si="31"/>
        <v>98145</v>
      </c>
      <c r="P250" s="27">
        <v>1295359</v>
      </c>
    </row>
    <row r="251" spans="1:16" ht="12.75" x14ac:dyDescent="0.2">
      <c r="A251" s="30" t="s">
        <v>69</v>
      </c>
      <c r="B251" s="27">
        <v>16163</v>
      </c>
      <c r="C251" s="27">
        <v>77139</v>
      </c>
      <c r="D251" s="27">
        <v>5186</v>
      </c>
      <c r="E251" s="27">
        <v>139235</v>
      </c>
      <c r="F251" s="27">
        <v>7979</v>
      </c>
      <c r="G251" s="27">
        <v>8084</v>
      </c>
      <c r="H251" s="27">
        <v>900868</v>
      </c>
      <c r="I251" s="27">
        <f t="shared" si="38"/>
        <v>916931</v>
      </c>
      <c r="J251" s="27">
        <v>12190</v>
      </c>
      <c r="K251" s="27">
        <f t="shared" ref="K251:K260" si="39">I251-J251</f>
        <v>904741</v>
      </c>
      <c r="L251" s="27">
        <v>47656</v>
      </c>
      <c r="M251" s="27">
        <v>23269</v>
      </c>
      <c r="N251" s="27">
        <v>0</v>
      </c>
      <c r="O251" s="27">
        <f t="shared" si="31"/>
        <v>96046</v>
      </c>
      <c r="P251" s="27">
        <v>1309435</v>
      </c>
    </row>
    <row r="252" spans="1:16" ht="12.75" x14ac:dyDescent="0.2">
      <c r="A252" s="30" t="s">
        <v>70</v>
      </c>
      <c r="B252" s="27">
        <v>20472</v>
      </c>
      <c r="C252" s="27">
        <v>69163</v>
      </c>
      <c r="D252" s="27">
        <v>5630</v>
      </c>
      <c r="E252" s="27">
        <v>142278</v>
      </c>
      <c r="F252" s="27">
        <v>7973</v>
      </c>
      <c r="G252" s="27">
        <v>8160</v>
      </c>
      <c r="H252" s="27">
        <v>911776</v>
      </c>
      <c r="I252" s="27">
        <f t="shared" si="38"/>
        <v>927909</v>
      </c>
      <c r="J252" s="27">
        <v>11384</v>
      </c>
      <c r="K252" s="27">
        <f t="shared" si="39"/>
        <v>916525</v>
      </c>
      <c r="L252" s="27">
        <v>49675</v>
      </c>
      <c r="M252" s="27">
        <v>23269</v>
      </c>
      <c r="N252" s="27">
        <v>0</v>
      </c>
      <c r="O252" s="27">
        <f t="shared" si="31"/>
        <v>96911</v>
      </c>
      <c r="P252" s="27">
        <v>1323923</v>
      </c>
    </row>
    <row r="253" spans="1:16" ht="12.75" x14ac:dyDescent="0.2">
      <c r="A253" s="30" t="s">
        <v>71</v>
      </c>
      <c r="B253" s="27">
        <v>22317</v>
      </c>
      <c r="C253" s="27">
        <v>74126</v>
      </c>
      <c r="D253" s="27">
        <v>9128</v>
      </c>
      <c r="E253" s="27">
        <v>124816</v>
      </c>
      <c r="F253" s="27">
        <v>11422</v>
      </c>
      <c r="G253" s="27">
        <v>7966</v>
      </c>
      <c r="H253" s="27">
        <v>930129</v>
      </c>
      <c r="I253" s="27">
        <f t="shared" si="38"/>
        <v>949517</v>
      </c>
      <c r="J253" s="27">
        <v>11907</v>
      </c>
      <c r="K253" s="27">
        <f t="shared" si="39"/>
        <v>937610</v>
      </c>
      <c r="L253" s="27">
        <v>43908</v>
      </c>
      <c r="M253" s="27">
        <v>23269</v>
      </c>
      <c r="N253" s="27">
        <v>0</v>
      </c>
      <c r="O253" s="27">
        <f t="shared" si="31"/>
        <v>93480</v>
      </c>
      <c r="P253" s="27">
        <v>1328654</v>
      </c>
    </row>
    <row r="254" spans="1:16" ht="12.75" x14ac:dyDescent="0.2">
      <c r="A254" s="30" t="s">
        <v>72</v>
      </c>
      <c r="B254" s="27">
        <v>15554</v>
      </c>
      <c r="C254" s="27">
        <v>77108</v>
      </c>
      <c r="D254" s="27">
        <v>5078</v>
      </c>
      <c r="E254" s="27">
        <v>118607</v>
      </c>
      <c r="F254" s="27">
        <v>12533</v>
      </c>
      <c r="G254" s="27">
        <v>8140</v>
      </c>
      <c r="H254" s="27">
        <v>939565</v>
      </c>
      <c r="I254" s="27">
        <f t="shared" si="38"/>
        <v>960238</v>
      </c>
      <c r="J254" s="27">
        <v>11833</v>
      </c>
      <c r="K254" s="27">
        <f t="shared" si="39"/>
        <v>948405</v>
      </c>
      <c r="L254" s="27">
        <v>46461</v>
      </c>
      <c r="M254" s="27">
        <v>23269</v>
      </c>
      <c r="N254" s="27">
        <v>0</v>
      </c>
      <c r="O254" s="27">
        <f t="shared" si="31"/>
        <v>100415</v>
      </c>
      <c r="P254" s="27">
        <v>1334897</v>
      </c>
    </row>
    <row r="255" spans="1:16" ht="12.75" x14ac:dyDescent="0.2">
      <c r="A255" s="30" t="s">
        <v>73</v>
      </c>
      <c r="B255" s="27">
        <v>19015</v>
      </c>
      <c r="C255" s="27">
        <v>76262</v>
      </c>
      <c r="D255" s="27">
        <v>3355</v>
      </c>
      <c r="E255" s="27">
        <v>111631</v>
      </c>
      <c r="F255" s="27">
        <v>11335</v>
      </c>
      <c r="G255" s="27">
        <v>8634</v>
      </c>
      <c r="H255" s="27">
        <v>963897</v>
      </c>
      <c r="I255" s="27">
        <f t="shared" si="38"/>
        <v>983866</v>
      </c>
      <c r="J255" s="27">
        <v>12684</v>
      </c>
      <c r="K255" s="27">
        <f t="shared" si="39"/>
        <v>971182</v>
      </c>
      <c r="L255" s="27">
        <v>28453</v>
      </c>
      <c r="M255" s="27">
        <v>23269</v>
      </c>
      <c r="N255" s="27">
        <v>0</v>
      </c>
      <c r="O255" s="27">
        <f t="shared" si="31"/>
        <v>99234</v>
      </c>
      <c r="P255" s="27">
        <v>1332401</v>
      </c>
    </row>
    <row r="256" spans="1:16" ht="12.75" x14ac:dyDescent="0.2">
      <c r="A256" s="30" t="s">
        <v>74</v>
      </c>
      <c r="B256" s="27">
        <v>21719</v>
      </c>
      <c r="C256" s="27">
        <v>78537</v>
      </c>
      <c r="D256" s="27">
        <v>3809</v>
      </c>
      <c r="E256" s="27">
        <v>111595</v>
      </c>
      <c r="F256" s="27">
        <v>11686</v>
      </c>
      <c r="G256" s="27">
        <v>8422</v>
      </c>
      <c r="H256" s="27">
        <v>975577</v>
      </c>
      <c r="I256" s="27">
        <f t="shared" si="38"/>
        <v>995685</v>
      </c>
      <c r="J256" s="27">
        <v>12859</v>
      </c>
      <c r="K256" s="27">
        <f t="shared" si="39"/>
        <v>982826</v>
      </c>
      <c r="L256" s="27">
        <v>21909</v>
      </c>
      <c r="M256" s="27">
        <v>23269</v>
      </c>
      <c r="N256" s="27">
        <v>0</v>
      </c>
      <c r="O256" s="27">
        <f t="shared" si="31"/>
        <v>90500</v>
      </c>
      <c r="P256" s="27">
        <v>1334164</v>
      </c>
    </row>
    <row r="257" spans="1:16" ht="12.75" x14ac:dyDescent="0.2">
      <c r="A257" s="30" t="s">
        <v>75</v>
      </c>
      <c r="B257" s="27">
        <v>18515</v>
      </c>
      <c r="C257" s="27">
        <v>72119</v>
      </c>
      <c r="D257" s="27">
        <v>4181</v>
      </c>
      <c r="E257" s="27">
        <v>105301</v>
      </c>
      <c r="F257" s="27">
        <v>12484</v>
      </c>
      <c r="G257" s="27">
        <v>8638</v>
      </c>
      <c r="H257" s="27">
        <v>992978</v>
      </c>
      <c r="I257" s="27">
        <f t="shared" si="38"/>
        <v>1014100</v>
      </c>
      <c r="J257" s="27">
        <v>14434</v>
      </c>
      <c r="K257" s="27">
        <f t="shared" si="39"/>
        <v>999666</v>
      </c>
      <c r="L257" s="27">
        <v>16975</v>
      </c>
      <c r="M257" s="27">
        <v>23269</v>
      </c>
      <c r="N257" s="27">
        <v>0</v>
      </c>
      <c r="O257" s="27">
        <f t="shared" si="31"/>
        <v>101863</v>
      </c>
      <c r="P257" s="27">
        <v>1341889</v>
      </c>
    </row>
    <row r="258" spans="1:16" ht="12.75" x14ac:dyDescent="0.2">
      <c r="A258" s="30" t="s">
        <v>79</v>
      </c>
      <c r="B258" s="27">
        <v>21166</v>
      </c>
      <c r="C258" s="27">
        <v>54774</v>
      </c>
      <c r="D258" s="27">
        <v>3503</v>
      </c>
      <c r="E258" s="27">
        <v>104944</v>
      </c>
      <c r="F258" s="27">
        <v>12007</v>
      </c>
      <c r="G258" s="27">
        <v>8950</v>
      </c>
      <c r="H258" s="27">
        <v>1003131</v>
      </c>
      <c r="I258" s="27">
        <f>H258+G258+F258</f>
        <v>1024088</v>
      </c>
      <c r="J258" s="27">
        <v>14986</v>
      </c>
      <c r="K258" s="27">
        <f t="shared" si="39"/>
        <v>1009102</v>
      </c>
      <c r="L258" s="27">
        <v>24951</v>
      </c>
      <c r="M258" s="27">
        <v>23269</v>
      </c>
      <c r="N258" s="27">
        <v>0</v>
      </c>
      <c r="O258" s="27">
        <f t="shared" si="31"/>
        <v>101196</v>
      </c>
      <c r="P258" s="27">
        <v>1342905</v>
      </c>
    </row>
    <row r="259" spans="1:16" ht="12.75" x14ac:dyDescent="0.2">
      <c r="A259" s="30" t="s">
        <v>76</v>
      </c>
      <c r="B259" s="27">
        <v>18197</v>
      </c>
      <c r="C259" s="27">
        <v>62801</v>
      </c>
      <c r="D259" s="27">
        <v>4776</v>
      </c>
      <c r="E259" s="27">
        <v>95916</v>
      </c>
      <c r="F259" s="27">
        <v>12701</v>
      </c>
      <c r="G259" s="27">
        <v>8355</v>
      </c>
      <c r="H259" s="27">
        <v>1012834</v>
      </c>
      <c r="I259" s="27">
        <f t="shared" si="38"/>
        <v>1033890</v>
      </c>
      <c r="J259" s="27">
        <v>16944</v>
      </c>
      <c r="K259" s="27">
        <f t="shared" si="39"/>
        <v>1016946</v>
      </c>
      <c r="L259" s="27">
        <v>24430</v>
      </c>
      <c r="M259" s="27">
        <v>23269</v>
      </c>
      <c r="N259" s="27">
        <v>0</v>
      </c>
      <c r="O259" s="27">
        <f t="shared" si="31"/>
        <v>103190</v>
      </c>
      <c r="P259" s="27">
        <v>1349525</v>
      </c>
    </row>
    <row r="260" spans="1:16" ht="12.75" x14ac:dyDescent="0.2">
      <c r="A260" s="30" t="s">
        <v>77</v>
      </c>
      <c r="B260" s="27">
        <v>18370</v>
      </c>
      <c r="C260" s="27">
        <v>71767</v>
      </c>
      <c r="D260" s="27">
        <v>5906</v>
      </c>
      <c r="E260" s="27">
        <v>108080</v>
      </c>
      <c r="F260" s="27">
        <v>18643</v>
      </c>
      <c r="G260" s="27">
        <v>7724</v>
      </c>
      <c r="H260" s="27">
        <v>1015866</v>
      </c>
      <c r="I260" s="27">
        <f t="shared" si="38"/>
        <v>1042233</v>
      </c>
      <c r="J260" s="27">
        <v>16965</v>
      </c>
      <c r="K260" s="27">
        <f t="shared" si="39"/>
        <v>1025268</v>
      </c>
      <c r="L260" s="27">
        <v>23621</v>
      </c>
      <c r="M260" s="27">
        <v>23269</v>
      </c>
      <c r="N260" s="27">
        <v>0</v>
      </c>
      <c r="O260" s="27">
        <f t="shared" si="31"/>
        <v>103847</v>
      </c>
      <c r="P260" s="27">
        <v>1380128</v>
      </c>
    </row>
    <row r="261" spans="1:16" ht="12.75" x14ac:dyDescent="0.2">
      <c r="A261" s="28" t="s">
        <v>67</v>
      </c>
      <c r="B261" s="27">
        <v>24356</v>
      </c>
      <c r="C261" s="27">
        <v>75946</v>
      </c>
      <c r="D261" s="27">
        <v>3617</v>
      </c>
      <c r="E261" s="27">
        <v>118714</v>
      </c>
      <c r="F261" s="27">
        <v>17816</v>
      </c>
      <c r="G261" s="27">
        <v>8575</v>
      </c>
      <c r="H261" s="27">
        <v>1015298</v>
      </c>
      <c r="I261" s="27">
        <f t="shared" si="38"/>
        <v>1041689</v>
      </c>
      <c r="J261" s="27">
        <v>18209</v>
      </c>
      <c r="K261" s="27">
        <f>I261-J261</f>
        <v>1023480</v>
      </c>
      <c r="L261" s="27">
        <v>13896</v>
      </c>
      <c r="M261" s="27">
        <v>23269</v>
      </c>
      <c r="N261" s="27">
        <v>0</v>
      </c>
      <c r="O261" s="27">
        <f t="shared" si="31"/>
        <v>112479</v>
      </c>
      <c r="P261" s="27">
        <v>1395757</v>
      </c>
    </row>
    <row r="262" spans="1:16" ht="12.75" x14ac:dyDescent="0.2">
      <c r="A262" s="31" t="s">
        <v>55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ht="12.75" x14ac:dyDescent="0.2">
      <c r="A263" s="30" t="s">
        <v>68</v>
      </c>
      <c r="B263" s="27">
        <v>17685</v>
      </c>
      <c r="C263" s="27">
        <v>79748</v>
      </c>
      <c r="D263" s="27">
        <v>6433</v>
      </c>
      <c r="E263" s="27">
        <v>130907</v>
      </c>
      <c r="F263" s="27">
        <v>17348</v>
      </c>
      <c r="G263" s="27">
        <v>7874</v>
      </c>
      <c r="H263" s="27">
        <v>1019694</v>
      </c>
      <c r="I263" s="27">
        <f t="shared" ref="I263:I274" si="40">H263+G263+F263</f>
        <v>1044916</v>
      </c>
      <c r="J263" s="27">
        <v>18573</v>
      </c>
      <c r="K263" s="27">
        <f>I263-J263</f>
        <v>1026343</v>
      </c>
      <c r="L263" s="27">
        <v>14104</v>
      </c>
      <c r="M263" s="27">
        <v>23269</v>
      </c>
      <c r="N263" s="27">
        <v>100</v>
      </c>
      <c r="O263" s="27">
        <f t="shared" si="31"/>
        <v>105828</v>
      </c>
      <c r="P263" s="27">
        <v>1404417</v>
      </c>
    </row>
    <row r="264" spans="1:16" ht="12.75" x14ac:dyDescent="0.2">
      <c r="A264" s="30" t="s">
        <v>69</v>
      </c>
      <c r="B264" s="27">
        <v>16344</v>
      </c>
      <c r="C264" s="27">
        <v>66568</v>
      </c>
      <c r="D264" s="27">
        <v>5060</v>
      </c>
      <c r="E264" s="27">
        <v>154967</v>
      </c>
      <c r="F264" s="27">
        <v>23983</v>
      </c>
      <c r="G264" s="27">
        <v>7806</v>
      </c>
      <c r="H264" s="27">
        <v>1031133</v>
      </c>
      <c r="I264" s="27">
        <f t="shared" si="40"/>
        <v>1062922</v>
      </c>
      <c r="J264" s="27">
        <v>18594</v>
      </c>
      <c r="K264" s="27">
        <f t="shared" ref="K264:K273" si="41">I264-J264</f>
        <v>1044328</v>
      </c>
      <c r="L264" s="27">
        <v>11977</v>
      </c>
      <c r="M264" s="27">
        <v>23269</v>
      </c>
      <c r="N264" s="27">
        <v>100</v>
      </c>
      <c r="O264" s="27">
        <f t="shared" si="31"/>
        <v>113251</v>
      </c>
      <c r="P264" s="27">
        <v>1435864</v>
      </c>
    </row>
    <row r="265" spans="1:16" ht="12.75" x14ac:dyDescent="0.2">
      <c r="A265" s="30" t="s">
        <v>70</v>
      </c>
      <c r="B265" s="27">
        <v>22189</v>
      </c>
      <c r="C265" s="27">
        <v>62335</v>
      </c>
      <c r="D265" s="27">
        <v>5259</v>
      </c>
      <c r="E265" s="27">
        <v>134482</v>
      </c>
      <c r="F265" s="27">
        <v>20432</v>
      </c>
      <c r="G265" s="27">
        <v>7565</v>
      </c>
      <c r="H265" s="27">
        <v>1026636</v>
      </c>
      <c r="I265" s="27">
        <f t="shared" si="40"/>
        <v>1054633</v>
      </c>
      <c r="J265" s="27">
        <v>17698</v>
      </c>
      <c r="K265" s="27">
        <f t="shared" si="41"/>
        <v>1036935</v>
      </c>
      <c r="L265" s="27">
        <v>11470</v>
      </c>
      <c r="M265" s="27">
        <v>23269</v>
      </c>
      <c r="N265" s="27">
        <v>100</v>
      </c>
      <c r="O265" s="27">
        <f t="shared" si="31"/>
        <v>110879</v>
      </c>
      <c r="P265" s="27">
        <v>1406918</v>
      </c>
    </row>
    <row r="266" spans="1:16" ht="12.75" x14ac:dyDescent="0.2">
      <c r="A266" s="30" t="s">
        <v>71</v>
      </c>
      <c r="B266" s="27">
        <v>17276</v>
      </c>
      <c r="C266" s="27">
        <v>74070</v>
      </c>
      <c r="D266" s="27">
        <v>3656</v>
      </c>
      <c r="E266" s="27">
        <v>121121</v>
      </c>
      <c r="F266" s="27">
        <v>21401</v>
      </c>
      <c r="G266" s="27">
        <v>7475</v>
      </c>
      <c r="H266" s="27">
        <v>1038533</v>
      </c>
      <c r="I266" s="27">
        <f t="shared" si="40"/>
        <v>1067409</v>
      </c>
      <c r="J266" s="27">
        <v>17609</v>
      </c>
      <c r="K266" s="27">
        <f t="shared" si="41"/>
        <v>1049800</v>
      </c>
      <c r="L266" s="27">
        <v>0</v>
      </c>
      <c r="M266" s="27">
        <v>23269</v>
      </c>
      <c r="N266" s="27">
        <v>100</v>
      </c>
      <c r="O266" s="27">
        <f t="shared" si="31"/>
        <v>109067</v>
      </c>
      <c r="P266" s="27">
        <v>1398359</v>
      </c>
    </row>
    <row r="267" spans="1:16" ht="12.75" x14ac:dyDescent="0.2">
      <c r="A267" s="30" t="s">
        <v>72</v>
      </c>
      <c r="B267" s="27">
        <v>19788</v>
      </c>
      <c r="C267" s="27">
        <v>77563</v>
      </c>
      <c r="D267" s="27">
        <v>3424</v>
      </c>
      <c r="E267" s="27">
        <v>140082</v>
      </c>
      <c r="F267" s="27">
        <v>23624</v>
      </c>
      <c r="G267" s="27">
        <v>7626</v>
      </c>
      <c r="H267" s="27">
        <v>1044571</v>
      </c>
      <c r="I267" s="27">
        <f t="shared" si="40"/>
        <v>1075821</v>
      </c>
      <c r="J267" s="27">
        <v>17442</v>
      </c>
      <c r="K267" s="27">
        <f t="shared" si="41"/>
        <v>1058379</v>
      </c>
      <c r="L267" s="27">
        <v>28928</v>
      </c>
      <c r="M267" s="27">
        <v>23269</v>
      </c>
      <c r="N267" s="27">
        <v>100</v>
      </c>
      <c r="O267" s="27">
        <f t="shared" si="31"/>
        <v>110058</v>
      </c>
      <c r="P267" s="27">
        <v>1461591</v>
      </c>
    </row>
    <row r="268" spans="1:16" ht="12.75" x14ac:dyDescent="0.2">
      <c r="A268" s="30" t="s">
        <v>73</v>
      </c>
      <c r="B268" s="27">
        <v>21241</v>
      </c>
      <c r="C268" s="27">
        <v>67724</v>
      </c>
      <c r="D268" s="27">
        <v>3399</v>
      </c>
      <c r="E268" s="27">
        <v>142481</v>
      </c>
      <c r="F268" s="27">
        <v>22713</v>
      </c>
      <c r="G268" s="27">
        <v>57762</v>
      </c>
      <c r="H268" s="27">
        <v>1062292</v>
      </c>
      <c r="I268" s="27">
        <f t="shared" si="40"/>
        <v>1142767</v>
      </c>
      <c r="J268" s="27">
        <v>17371</v>
      </c>
      <c r="K268" s="27">
        <f t="shared" si="41"/>
        <v>1125396</v>
      </c>
      <c r="L268" s="27">
        <v>46779</v>
      </c>
      <c r="M268" s="27">
        <v>23269</v>
      </c>
      <c r="N268" s="27">
        <v>100</v>
      </c>
      <c r="O268" s="27">
        <f t="shared" ref="O268:O331" si="42">P268-N268-M268-L268-K268-E268-D268-C268-B268</f>
        <v>103912</v>
      </c>
      <c r="P268" s="27">
        <v>1534301</v>
      </c>
    </row>
    <row r="269" spans="1:16" ht="12.75" x14ac:dyDescent="0.2">
      <c r="A269" s="30" t="s">
        <v>74</v>
      </c>
      <c r="B269" s="27">
        <v>20078</v>
      </c>
      <c r="C269" s="27">
        <v>71473</v>
      </c>
      <c r="D269" s="27">
        <v>6668</v>
      </c>
      <c r="E269" s="27">
        <v>141232</v>
      </c>
      <c r="F269" s="27">
        <v>23457</v>
      </c>
      <c r="G269" s="27">
        <v>57436</v>
      </c>
      <c r="H269" s="27">
        <v>1077318</v>
      </c>
      <c r="I269" s="27">
        <f t="shared" si="40"/>
        <v>1158211</v>
      </c>
      <c r="J269" s="27">
        <v>18010</v>
      </c>
      <c r="K269" s="27">
        <f t="shared" si="41"/>
        <v>1140201</v>
      </c>
      <c r="L269" s="27">
        <v>38312</v>
      </c>
      <c r="M269" s="27">
        <v>23269</v>
      </c>
      <c r="N269" s="27">
        <v>100</v>
      </c>
      <c r="O269" s="27">
        <f t="shared" si="42"/>
        <v>105684</v>
      </c>
      <c r="P269" s="27">
        <v>1547017</v>
      </c>
    </row>
    <row r="270" spans="1:16" ht="12.75" x14ac:dyDescent="0.2">
      <c r="A270" s="30" t="s">
        <v>75</v>
      </c>
      <c r="B270" s="27">
        <v>25046</v>
      </c>
      <c r="C270" s="27">
        <v>70916</v>
      </c>
      <c r="D270" s="27">
        <v>6203</v>
      </c>
      <c r="E270" s="27">
        <v>117937</v>
      </c>
      <c r="F270" s="27">
        <v>21076</v>
      </c>
      <c r="G270" s="27">
        <v>58243</v>
      </c>
      <c r="H270" s="27">
        <v>1097917</v>
      </c>
      <c r="I270" s="27">
        <f t="shared" si="40"/>
        <v>1177236</v>
      </c>
      <c r="J270" s="27">
        <v>18030</v>
      </c>
      <c r="K270" s="27">
        <f t="shared" si="41"/>
        <v>1159206</v>
      </c>
      <c r="L270" s="27">
        <v>26852</v>
      </c>
      <c r="M270" s="27">
        <v>23269</v>
      </c>
      <c r="N270" s="27">
        <v>100</v>
      </c>
      <c r="O270" s="27">
        <f t="shared" si="42"/>
        <v>105152</v>
      </c>
      <c r="P270" s="27">
        <v>1534681</v>
      </c>
    </row>
    <row r="271" spans="1:16" ht="12.75" x14ac:dyDescent="0.2">
      <c r="A271" s="30" t="s">
        <v>79</v>
      </c>
      <c r="B271" s="27">
        <v>23334</v>
      </c>
      <c r="C271" s="27">
        <v>80118</v>
      </c>
      <c r="D271" s="27">
        <v>10851</v>
      </c>
      <c r="E271" s="27">
        <v>113661</v>
      </c>
      <c r="F271" s="27">
        <v>21155</v>
      </c>
      <c r="G271" s="27">
        <v>59079</v>
      </c>
      <c r="H271" s="27">
        <v>1109643</v>
      </c>
      <c r="I271" s="27">
        <f t="shared" si="40"/>
        <v>1189877</v>
      </c>
      <c r="J271" s="27">
        <v>18530</v>
      </c>
      <c r="K271" s="27">
        <f t="shared" si="41"/>
        <v>1171347</v>
      </c>
      <c r="L271" s="27">
        <v>21849</v>
      </c>
      <c r="M271" s="27">
        <v>23269</v>
      </c>
      <c r="N271" s="27">
        <v>100</v>
      </c>
      <c r="O271" s="27">
        <f t="shared" si="42"/>
        <v>100742</v>
      </c>
      <c r="P271" s="27">
        <v>1545271</v>
      </c>
    </row>
    <row r="272" spans="1:16" ht="12.75" x14ac:dyDescent="0.2">
      <c r="A272" s="30" t="s">
        <v>76</v>
      </c>
      <c r="B272" s="27">
        <v>20122</v>
      </c>
      <c r="C272" s="27">
        <v>71731</v>
      </c>
      <c r="D272" s="27">
        <v>9767</v>
      </c>
      <c r="E272" s="27">
        <v>119592</v>
      </c>
      <c r="F272" s="27">
        <v>31625</v>
      </c>
      <c r="G272" s="27">
        <v>12492</v>
      </c>
      <c r="H272" s="27">
        <v>1118672</v>
      </c>
      <c r="I272" s="27">
        <f t="shared" si="40"/>
        <v>1162789</v>
      </c>
      <c r="J272" s="27">
        <v>15120</v>
      </c>
      <c r="K272" s="27">
        <f t="shared" si="41"/>
        <v>1147669</v>
      </c>
      <c r="L272" s="27">
        <v>27321</v>
      </c>
      <c r="M272" s="27">
        <v>23269</v>
      </c>
      <c r="N272" s="27">
        <v>100</v>
      </c>
      <c r="O272" s="27">
        <f t="shared" si="42"/>
        <v>106554</v>
      </c>
      <c r="P272" s="27">
        <v>1526125</v>
      </c>
    </row>
    <row r="273" spans="1:16" ht="12.75" x14ac:dyDescent="0.2">
      <c r="A273" s="30" t="s">
        <v>77</v>
      </c>
      <c r="B273" s="27">
        <v>23565</v>
      </c>
      <c r="C273" s="27">
        <v>65050</v>
      </c>
      <c r="D273" s="27">
        <v>6814</v>
      </c>
      <c r="E273" s="27">
        <v>119600</v>
      </c>
      <c r="F273" s="27">
        <v>33507</v>
      </c>
      <c r="G273" s="27">
        <v>13470</v>
      </c>
      <c r="H273" s="27">
        <v>1124139</v>
      </c>
      <c r="I273" s="27">
        <f t="shared" si="40"/>
        <v>1171116</v>
      </c>
      <c r="J273" s="27">
        <v>15361</v>
      </c>
      <c r="K273" s="27">
        <f t="shared" si="41"/>
        <v>1155755</v>
      </c>
      <c r="L273" s="27">
        <v>37302</v>
      </c>
      <c r="M273" s="27">
        <v>23269</v>
      </c>
      <c r="N273" s="27">
        <v>100</v>
      </c>
      <c r="O273" s="27">
        <f t="shared" si="42"/>
        <v>110606</v>
      </c>
      <c r="P273" s="27">
        <v>1542061</v>
      </c>
    </row>
    <row r="274" spans="1:16" ht="12.75" x14ac:dyDescent="0.2">
      <c r="A274" s="28" t="s">
        <v>67</v>
      </c>
      <c r="B274" s="27">
        <v>26645</v>
      </c>
      <c r="C274" s="27">
        <v>88049</v>
      </c>
      <c r="D274" s="27">
        <v>7974</v>
      </c>
      <c r="E274" s="27">
        <v>129295</v>
      </c>
      <c r="F274" s="27">
        <v>33429</v>
      </c>
      <c r="G274" s="27">
        <v>12884</v>
      </c>
      <c r="H274" s="27">
        <v>1129734</v>
      </c>
      <c r="I274" s="27">
        <f t="shared" si="40"/>
        <v>1176047</v>
      </c>
      <c r="J274" s="27">
        <v>15002</v>
      </c>
      <c r="K274" s="27">
        <f>I274-J274</f>
        <v>1161045</v>
      </c>
      <c r="L274" s="27">
        <v>24847</v>
      </c>
      <c r="M274" s="27">
        <v>23269</v>
      </c>
      <c r="N274" s="27">
        <v>100</v>
      </c>
      <c r="O274" s="27">
        <f t="shared" si="42"/>
        <v>103241</v>
      </c>
      <c r="P274" s="27">
        <v>1564465</v>
      </c>
    </row>
    <row r="275" spans="1:16" ht="15" customHeight="1" x14ac:dyDescent="0.2">
      <c r="A275" s="31" t="s">
        <v>56</v>
      </c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1:16" ht="12.75" x14ac:dyDescent="0.2">
      <c r="A276" s="30" t="s">
        <v>68</v>
      </c>
      <c r="B276" s="27">
        <v>21358</v>
      </c>
      <c r="C276" s="27">
        <v>87018</v>
      </c>
      <c r="D276" s="27">
        <v>7089</v>
      </c>
      <c r="E276" s="27">
        <v>140198</v>
      </c>
      <c r="F276" s="27">
        <v>31530</v>
      </c>
      <c r="G276" s="27">
        <v>12437</v>
      </c>
      <c r="H276" s="27">
        <v>1136127</v>
      </c>
      <c r="I276" s="27">
        <f t="shared" ref="I276:I300" si="43">H276+G276+F276</f>
        <v>1180094</v>
      </c>
      <c r="J276" s="27">
        <v>13078</v>
      </c>
      <c r="K276" s="27">
        <f>I276-J276</f>
        <v>1167016</v>
      </c>
      <c r="L276" s="27">
        <v>37225</v>
      </c>
      <c r="M276" s="27">
        <v>23269</v>
      </c>
      <c r="N276" s="27">
        <v>100</v>
      </c>
      <c r="O276" s="27">
        <f t="shared" si="42"/>
        <v>104158</v>
      </c>
      <c r="P276" s="27">
        <v>1587431</v>
      </c>
    </row>
    <row r="277" spans="1:16" ht="12.75" x14ac:dyDescent="0.2">
      <c r="A277" s="30" t="s">
        <v>69</v>
      </c>
      <c r="B277" s="27">
        <v>19786</v>
      </c>
      <c r="C277" s="27">
        <v>82216</v>
      </c>
      <c r="D277" s="27">
        <v>7779</v>
      </c>
      <c r="E277" s="27">
        <v>156385</v>
      </c>
      <c r="F277" s="27">
        <v>34228</v>
      </c>
      <c r="G277" s="27">
        <v>11962</v>
      </c>
      <c r="H277" s="27">
        <v>1138879</v>
      </c>
      <c r="I277" s="27">
        <f t="shared" si="43"/>
        <v>1185069</v>
      </c>
      <c r="J277" s="27">
        <v>13756</v>
      </c>
      <c r="K277" s="27">
        <f t="shared" ref="K277:K286" si="44">I277-J277</f>
        <v>1171313</v>
      </c>
      <c r="L277" s="27">
        <v>31748</v>
      </c>
      <c r="M277" s="27">
        <v>23269</v>
      </c>
      <c r="N277" s="27">
        <v>100</v>
      </c>
      <c r="O277" s="27">
        <f t="shared" si="42"/>
        <v>111233</v>
      </c>
      <c r="P277" s="27">
        <v>1603829</v>
      </c>
    </row>
    <row r="278" spans="1:16" ht="12.75" x14ac:dyDescent="0.2">
      <c r="A278" s="30" t="s">
        <v>70</v>
      </c>
      <c r="B278" s="27">
        <v>27443</v>
      </c>
      <c r="C278" s="27">
        <v>88665</v>
      </c>
      <c r="D278" s="27">
        <v>11338</v>
      </c>
      <c r="E278" s="27">
        <v>191309</v>
      </c>
      <c r="F278" s="27">
        <v>31329</v>
      </c>
      <c r="G278" s="27">
        <v>11439</v>
      </c>
      <c r="H278" s="27">
        <v>1123858</v>
      </c>
      <c r="I278" s="27">
        <f t="shared" si="43"/>
        <v>1166626</v>
      </c>
      <c r="J278" s="27">
        <v>14339</v>
      </c>
      <c r="K278" s="27">
        <f t="shared" si="44"/>
        <v>1152287</v>
      </c>
      <c r="L278" s="27">
        <v>25806</v>
      </c>
      <c r="M278" s="27">
        <v>23269</v>
      </c>
      <c r="N278" s="27">
        <v>100</v>
      </c>
      <c r="O278" s="27">
        <f t="shared" si="42"/>
        <v>115376</v>
      </c>
      <c r="P278" s="27">
        <v>1635593</v>
      </c>
    </row>
    <row r="279" spans="1:16" ht="12.75" x14ac:dyDescent="0.2">
      <c r="A279" s="30" t="s">
        <v>71</v>
      </c>
      <c r="B279" s="27">
        <v>18671</v>
      </c>
      <c r="C279" s="27">
        <v>91691</v>
      </c>
      <c r="D279" s="27">
        <v>9114</v>
      </c>
      <c r="E279" s="27">
        <v>201746</v>
      </c>
      <c r="F279" s="27">
        <v>25825</v>
      </c>
      <c r="G279" s="27">
        <v>11478</v>
      </c>
      <c r="H279" s="27">
        <v>1134530</v>
      </c>
      <c r="I279" s="27">
        <f t="shared" si="43"/>
        <v>1171833</v>
      </c>
      <c r="J279" s="27">
        <v>13522</v>
      </c>
      <c r="K279" s="27">
        <f t="shared" si="44"/>
        <v>1158311</v>
      </c>
      <c r="L279" s="27">
        <v>44746</v>
      </c>
      <c r="M279" s="27">
        <v>23269</v>
      </c>
      <c r="N279" s="27">
        <v>100</v>
      </c>
      <c r="O279" s="27">
        <f t="shared" si="42"/>
        <v>157690</v>
      </c>
      <c r="P279" s="27">
        <v>1705338</v>
      </c>
    </row>
    <row r="280" spans="1:16" ht="12.75" x14ac:dyDescent="0.2">
      <c r="A280" s="30" t="s">
        <v>72</v>
      </c>
      <c r="B280" s="27">
        <v>24494</v>
      </c>
      <c r="C280" s="27">
        <v>106902</v>
      </c>
      <c r="D280" s="27">
        <v>12361</v>
      </c>
      <c r="E280" s="27">
        <v>166453</v>
      </c>
      <c r="F280" s="27">
        <v>25229</v>
      </c>
      <c r="G280" s="27">
        <v>11403</v>
      </c>
      <c r="H280" s="27">
        <v>1138606</v>
      </c>
      <c r="I280" s="27">
        <f t="shared" si="43"/>
        <v>1175238</v>
      </c>
      <c r="J280" s="27">
        <v>14354</v>
      </c>
      <c r="K280" s="27">
        <f t="shared" si="44"/>
        <v>1160884</v>
      </c>
      <c r="L280" s="27">
        <v>35245</v>
      </c>
      <c r="M280" s="27">
        <v>23269</v>
      </c>
      <c r="N280" s="27">
        <v>100</v>
      </c>
      <c r="O280" s="27">
        <f t="shared" si="42"/>
        <v>109068</v>
      </c>
      <c r="P280" s="27">
        <v>1638776</v>
      </c>
    </row>
    <row r="281" spans="1:16" ht="12.75" x14ac:dyDescent="0.2">
      <c r="A281" s="30" t="s">
        <v>73</v>
      </c>
      <c r="B281" s="27">
        <v>24234</v>
      </c>
      <c r="C281" s="27">
        <v>109727</v>
      </c>
      <c r="D281" s="27">
        <v>10557</v>
      </c>
      <c r="E281" s="27">
        <v>151578</v>
      </c>
      <c r="F281" s="27">
        <v>24274</v>
      </c>
      <c r="G281" s="27">
        <v>11188</v>
      </c>
      <c r="H281" s="27">
        <v>1149662</v>
      </c>
      <c r="I281" s="27">
        <f t="shared" si="43"/>
        <v>1185124</v>
      </c>
      <c r="J281" s="27">
        <v>13725</v>
      </c>
      <c r="K281" s="27">
        <f t="shared" si="44"/>
        <v>1171399</v>
      </c>
      <c r="L281" s="27">
        <v>52123</v>
      </c>
      <c r="M281" s="27">
        <v>23269</v>
      </c>
      <c r="N281" s="27">
        <v>100</v>
      </c>
      <c r="O281" s="27">
        <f t="shared" si="42"/>
        <v>108335</v>
      </c>
      <c r="P281" s="27">
        <v>1651322</v>
      </c>
    </row>
    <row r="282" spans="1:16" ht="12.75" x14ac:dyDescent="0.2">
      <c r="A282" s="30" t="s">
        <v>74</v>
      </c>
      <c r="B282" s="27">
        <v>21500</v>
      </c>
      <c r="C282" s="27">
        <v>111799</v>
      </c>
      <c r="D282" s="27">
        <v>10684</v>
      </c>
      <c r="E282" s="27">
        <v>145648</v>
      </c>
      <c r="F282" s="27">
        <v>23097</v>
      </c>
      <c r="G282" s="27">
        <v>11354</v>
      </c>
      <c r="H282" s="27">
        <v>1167404</v>
      </c>
      <c r="I282" s="27">
        <f t="shared" si="43"/>
        <v>1201855</v>
      </c>
      <c r="J282" s="27">
        <v>13521</v>
      </c>
      <c r="K282" s="27">
        <f t="shared" si="44"/>
        <v>1188334</v>
      </c>
      <c r="L282" s="27">
        <v>40688</v>
      </c>
      <c r="M282" s="27">
        <v>23269</v>
      </c>
      <c r="N282" s="27">
        <v>100</v>
      </c>
      <c r="O282" s="27">
        <f t="shared" si="42"/>
        <v>104874</v>
      </c>
      <c r="P282" s="27">
        <v>1646896</v>
      </c>
    </row>
    <row r="283" spans="1:16" ht="12.75" x14ac:dyDescent="0.2">
      <c r="A283" s="30" t="s">
        <v>75</v>
      </c>
      <c r="B283" s="27">
        <v>22631</v>
      </c>
      <c r="C283" s="27">
        <v>118486</v>
      </c>
      <c r="D283" s="27">
        <v>8025</v>
      </c>
      <c r="E283" s="27">
        <v>141603</v>
      </c>
      <c r="F283" s="27">
        <v>26999</v>
      </c>
      <c r="G283" s="27">
        <v>10925</v>
      </c>
      <c r="H283" s="27">
        <v>1181717</v>
      </c>
      <c r="I283" s="27">
        <f t="shared" si="43"/>
        <v>1219641</v>
      </c>
      <c r="J283" s="27">
        <v>13572</v>
      </c>
      <c r="K283" s="27">
        <f t="shared" si="44"/>
        <v>1206069</v>
      </c>
      <c r="L283" s="27">
        <v>32760</v>
      </c>
      <c r="M283" s="27">
        <v>19269</v>
      </c>
      <c r="N283" s="27">
        <v>100</v>
      </c>
      <c r="O283" s="27">
        <f t="shared" si="42"/>
        <v>104335</v>
      </c>
      <c r="P283" s="27">
        <v>1653278</v>
      </c>
    </row>
    <row r="284" spans="1:16" ht="12.75" x14ac:dyDescent="0.2">
      <c r="A284" s="30" t="s">
        <v>79</v>
      </c>
      <c r="B284" s="27">
        <v>19134</v>
      </c>
      <c r="C284" s="27">
        <v>115598</v>
      </c>
      <c r="D284" s="27">
        <v>12711</v>
      </c>
      <c r="E284" s="27">
        <v>130194</v>
      </c>
      <c r="F284" s="27">
        <v>31970</v>
      </c>
      <c r="G284" s="27">
        <v>10989</v>
      </c>
      <c r="H284" s="27">
        <v>1186658</v>
      </c>
      <c r="I284" s="27">
        <f t="shared" si="43"/>
        <v>1229617</v>
      </c>
      <c r="J284" s="27">
        <v>14657</v>
      </c>
      <c r="K284" s="27">
        <f t="shared" si="44"/>
        <v>1214960</v>
      </c>
      <c r="L284" s="27">
        <v>42700</v>
      </c>
      <c r="M284" s="27">
        <v>19269</v>
      </c>
      <c r="N284" s="27">
        <v>100</v>
      </c>
      <c r="O284" s="27">
        <f t="shared" si="42"/>
        <v>115133</v>
      </c>
      <c r="P284" s="27">
        <v>1669799</v>
      </c>
    </row>
    <row r="285" spans="1:16" ht="12.75" x14ac:dyDescent="0.2">
      <c r="A285" s="30" t="s">
        <v>76</v>
      </c>
      <c r="B285" s="27">
        <v>22962</v>
      </c>
      <c r="C285" s="27">
        <v>112618</v>
      </c>
      <c r="D285" s="27">
        <v>7645</v>
      </c>
      <c r="E285" s="27">
        <v>131315</v>
      </c>
      <c r="F285" s="27">
        <v>34069</v>
      </c>
      <c r="G285" s="27">
        <v>32796</v>
      </c>
      <c r="H285" s="27">
        <v>1178011</v>
      </c>
      <c r="I285" s="27">
        <f t="shared" si="43"/>
        <v>1244876</v>
      </c>
      <c r="J285" s="27">
        <v>14759</v>
      </c>
      <c r="K285" s="27">
        <f t="shared" si="44"/>
        <v>1230117</v>
      </c>
      <c r="L285" s="27">
        <v>33769</v>
      </c>
      <c r="M285" s="27">
        <v>19269</v>
      </c>
      <c r="N285" s="27">
        <v>100</v>
      </c>
      <c r="O285" s="27">
        <f t="shared" si="42"/>
        <v>112564</v>
      </c>
      <c r="P285" s="27">
        <v>1670359</v>
      </c>
    </row>
    <row r="286" spans="1:16" ht="12.75" x14ac:dyDescent="0.2">
      <c r="A286" s="30" t="s">
        <v>77</v>
      </c>
      <c r="B286" s="27">
        <v>24938</v>
      </c>
      <c r="C286" s="27">
        <v>106342</v>
      </c>
      <c r="D286" s="27">
        <v>10565</v>
      </c>
      <c r="E286" s="27">
        <v>143096</v>
      </c>
      <c r="F286" s="27">
        <v>33669</v>
      </c>
      <c r="G286" s="27">
        <v>32860</v>
      </c>
      <c r="H286" s="27">
        <v>1184248</v>
      </c>
      <c r="I286" s="27">
        <f t="shared" si="43"/>
        <v>1250777</v>
      </c>
      <c r="J286" s="27">
        <v>14890</v>
      </c>
      <c r="K286" s="27">
        <f t="shared" si="44"/>
        <v>1235887</v>
      </c>
      <c r="L286" s="27">
        <v>27798</v>
      </c>
      <c r="M286" s="27">
        <v>19269</v>
      </c>
      <c r="N286" s="27">
        <v>100</v>
      </c>
      <c r="O286" s="27">
        <f t="shared" si="42"/>
        <v>118210</v>
      </c>
      <c r="P286" s="27">
        <v>1686205</v>
      </c>
    </row>
    <row r="287" spans="1:16" ht="12.75" x14ac:dyDescent="0.2">
      <c r="A287" s="28" t="s">
        <v>67</v>
      </c>
      <c r="B287" s="27">
        <v>25570</v>
      </c>
      <c r="C287" s="27">
        <v>112237</v>
      </c>
      <c r="D287" s="27">
        <v>8630</v>
      </c>
      <c r="E287" s="27">
        <v>147637</v>
      </c>
      <c r="F287" s="27">
        <v>29219</v>
      </c>
      <c r="G287" s="27">
        <v>33763</v>
      </c>
      <c r="H287" s="27">
        <v>1191670</v>
      </c>
      <c r="I287" s="27">
        <f t="shared" si="43"/>
        <v>1254652</v>
      </c>
      <c r="J287" s="27">
        <v>14146</v>
      </c>
      <c r="K287" s="27">
        <f>I287-J287</f>
        <v>1240506</v>
      </c>
      <c r="L287" s="27">
        <v>23840</v>
      </c>
      <c r="M287" s="27">
        <v>14269</v>
      </c>
      <c r="N287" s="27">
        <v>100</v>
      </c>
      <c r="O287" s="27">
        <f t="shared" si="42"/>
        <v>129790</v>
      </c>
      <c r="P287" s="27">
        <v>1702579</v>
      </c>
    </row>
    <row r="288" spans="1:16" ht="12.75" x14ac:dyDescent="0.2">
      <c r="A288" s="32" t="s">
        <v>58</v>
      </c>
      <c r="B288" s="27" t="s">
        <v>0</v>
      </c>
      <c r="C288" s="27" t="s">
        <v>0</v>
      </c>
      <c r="D288" s="27" t="s">
        <v>0</v>
      </c>
      <c r="E288" s="27" t="s">
        <v>0</v>
      </c>
      <c r="F288" s="27" t="s">
        <v>0</v>
      </c>
      <c r="G288" s="27" t="s">
        <v>0</v>
      </c>
      <c r="H288" s="27" t="s">
        <v>0</v>
      </c>
      <c r="I288" s="27" t="s">
        <v>0</v>
      </c>
      <c r="J288" s="27"/>
      <c r="K288" s="27"/>
      <c r="L288" s="27" t="s">
        <v>57</v>
      </c>
      <c r="M288" s="27"/>
      <c r="N288" s="27"/>
      <c r="O288" s="27"/>
      <c r="P288" s="27" t="s">
        <v>0</v>
      </c>
    </row>
    <row r="289" spans="1:16" ht="12.75" x14ac:dyDescent="0.2">
      <c r="A289" s="30" t="s">
        <v>68</v>
      </c>
      <c r="B289" s="27">
        <v>22883</v>
      </c>
      <c r="C289" s="27">
        <v>131322</v>
      </c>
      <c r="D289" s="27">
        <v>6513</v>
      </c>
      <c r="E289" s="27">
        <v>120627</v>
      </c>
      <c r="F289" s="27">
        <v>22970</v>
      </c>
      <c r="G289" s="27">
        <v>33541</v>
      </c>
      <c r="H289" s="27">
        <v>1191947</v>
      </c>
      <c r="I289" s="27">
        <f t="shared" si="43"/>
        <v>1248458</v>
      </c>
      <c r="J289" s="27">
        <v>14314</v>
      </c>
      <c r="K289" s="27">
        <f>I289-J289</f>
        <v>1234144</v>
      </c>
      <c r="L289" s="27">
        <v>31749</v>
      </c>
      <c r="M289" s="27">
        <v>14269</v>
      </c>
      <c r="N289" s="27">
        <v>100</v>
      </c>
      <c r="O289" s="27">
        <f t="shared" si="42"/>
        <v>116812</v>
      </c>
      <c r="P289" s="27">
        <v>1678419</v>
      </c>
    </row>
    <row r="290" spans="1:16" ht="12.75" x14ac:dyDescent="0.2">
      <c r="A290" s="30" t="s">
        <v>69</v>
      </c>
      <c r="B290" s="27">
        <v>22985</v>
      </c>
      <c r="C290" s="27">
        <v>133174</v>
      </c>
      <c r="D290" s="27">
        <v>7461</v>
      </c>
      <c r="E290" s="27">
        <v>144018</v>
      </c>
      <c r="F290" s="27">
        <v>22367</v>
      </c>
      <c r="G290" s="27">
        <v>28850</v>
      </c>
      <c r="H290" s="27">
        <v>1200881</v>
      </c>
      <c r="I290" s="27">
        <f t="shared" si="43"/>
        <v>1252098</v>
      </c>
      <c r="J290" s="27">
        <v>14323</v>
      </c>
      <c r="K290" s="27">
        <f t="shared" ref="K290:K299" si="45">I290-J290</f>
        <v>1237775</v>
      </c>
      <c r="L290" s="27">
        <v>26789</v>
      </c>
      <c r="M290" s="27">
        <v>14269</v>
      </c>
      <c r="N290" s="27">
        <v>100</v>
      </c>
      <c r="O290" s="27">
        <f t="shared" si="42"/>
        <v>118391</v>
      </c>
      <c r="P290" s="27">
        <v>1704962</v>
      </c>
    </row>
    <row r="291" spans="1:16" ht="12.75" x14ac:dyDescent="0.2">
      <c r="A291" s="30" t="s">
        <v>70</v>
      </c>
      <c r="B291" s="27">
        <v>21741</v>
      </c>
      <c r="C291" s="27">
        <v>121537</v>
      </c>
      <c r="D291" s="27">
        <v>9418</v>
      </c>
      <c r="E291" s="27">
        <v>148575</v>
      </c>
      <c r="F291" s="27">
        <v>22220</v>
      </c>
      <c r="G291" s="27">
        <v>28787</v>
      </c>
      <c r="H291" s="27">
        <v>1208101</v>
      </c>
      <c r="I291" s="27">
        <f t="shared" si="43"/>
        <v>1259108</v>
      </c>
      <c r="J291" s="27">
        <v>14055</v>
      </c>
      <c r="K291" s="27">
        <f t="shared" si="45"/>
        <v>1245053</v>
      </c>
      <c r="L291" s="27">
        <v>35725</v>
      </c>
      <c r="M291" s="27">
        <v>14269</v>
      </c>
      <c r="N291" s="27">
        <v>100</v>
      </c>
      <c r="O291" s="27">
        <f t="shared" si="42"/>
        <v>117041</v>
      </c>
      <c r="P291" s="27">
        <v>1713459</v>
      </c>
    </row>
    <row r="292" spans="1:16" ht="12.75" x14ac:dyDescent="0.2">
      <c r="A292" s="30" t="s">
        <v>71</v>
      </c>
      <c r="B292" s="27">
        <v>21243</v>
      </c>
      <c r="C292" s="27">
        <v>129276</v>
      </c>
      <c r="D292" s="27">
        <v>8378</v>
      </c>
      <c r="E292" s="27">
        <v>166647</v>
      </c>
      <c r="F292" s="27">
        <v>21964</v>
      </c>
      <c r="G292" s="27">
        <v>28450</v>
      </c>
      <c r="H292" s="27">
        <v>1219925</v>
      </c>
      <c r="I292" s="27">
        <f t="shared" si="43"/>
        <v>1270339</v>
      </c>
      <c r="J292" s="27">
        <v>13195</v>
      </c>
      <c r="K292" s="27">
        <f t="shared" si="45"/>
        <v>1257144</v>
      </c>
      <c r="L292" s="27">
        <v>38742</v>
      </c>
      <c r="M292" s="27">
        <v>14269</v>
      </c>
      <c r="N292" s="27">
        <v>100</v>
      </c>
      <c r="O292" s="27">
        <f t="shared" si="42"/>
        <v>124579</v>
      </c>
      <c r="P292" s="27">
        <v>1760378</v>
      </c>
    </row>
    <row r="293" spans="1:16" ht="12.75" x14ac:dyDescent="0.2">
      <c r="A293" s="30" t="s">
        <v>72</v>
      </c>
      <c r="B293" s="27">
        <v>25847</v>
      </c>
      <c r="C293" s="27">
        <v>129048</v>
      </c>
      <c r="D293" s="27">
        <v>5163</v>
      </c>
      <c r="E293" s="27">
        <v>166125</v>
      </c>
      <c r="F293" s="27">
        <v>21783</v>
      </c>
      <c r="G293" s="27">
        <v>22862</v>
      </c>
      <c r="H293" s="27">
        <v>1229430</v>
      </c>
      <c r="I293" s="27">
        <f t="shared" si="43"/>
        <v>1274075</v>
      </c>
      <c r="J293" s="27">
        <v>14198</v>
      </c>
      <c r="K293" s="27">
        <f t="shared" si="45"/>
        <v>1259877</v>
      </c>
      <c r="L293" s="27">
        <v>48708</v>
      </c>
      <c r="M293" s="27">
        <v>14269</v>
      </c>
      <c r="N293" s="27">
        <v>100</v>
      </c>
      <c r="O293" s="27">
        <f t="shared" si="42"/>
        <v>114701</v>
      </c>
      <c r="P293" s="27">
        <v>1763838</v>
      </c>
    </row>
    <row r="294" spans="1:16" ht="12.75" x14ac:dyDescent="0.2">
      <c r="A294" s="30" t="s">
        <v>73</v>
      </c>
      <c r="B294" s="27">
        <v>21683</v>
      </c>
      <c r="C294" s="27">
        <v>128725</v>
      </c>
      <c r="D294" s="27">
        <v>11528</v>
      </c>
      <c r="E294" s="27">
        <v>164844</v>
      </c>
      <c r="F294" s="27">
        <v>21653</v>
      </c>
      <c r="G294" s="27">
        <v>22969</v>
      </c>
      <c r="H294" s="27">
        <v>1233222</v>
      </c>
      <c r="I294" s="27">
        <f t="shared" si="43"/>
        <v>1277844</v>
      </c>
      <c r="J294" s="27">
        <v>14164</v>
      </c>
      <c r="K294" s="27">
        <f t="shared" si="45"/>
        <v>1263680</v>
      </c>
      <c r="L294" s="27">
        <v>48687</v>
      </c>
      <c r="M294" s="27">
        <v>14269</v>
      </c>
      <c r="N294" s="27">
        <v>100</v>
      </c>
      <c r="O294" s="27">
        <f t="shared" si="42"/>
        <v>124972</v>
      </c>
      <c r="P294" s="27">
        <v>1778488</v>
      </c>
    </row>
    <row r="295" spans="1:16" ht="12.75" x14ac:dyDescent="0.2">
      <c r="A295" s="30" t="s">
        <v>74</v>
      </c>
      <c r="B295" s="27">
        <v>23735</v>
      </c>
      <c r="C295" s="27">
        <v>119398</v>
      </c>
      <c r="D295" s="27">
        <v>6560</v>
      </c>
      <c r="E295" s="27">
        <v>179303</v>
      </c>
      <c r="F295" s="27">
        <v>21482</v>
      </c>
      <c r="G295" s="27">
        <v>23029</v>
      </c>
      <c r="H295" s="27">
        <v>1252377</v>
      </c>
      <c r="I295" s="27">
        <f t="shared" si="43"/>
        <v>1296888</v>
      </c>
      <c r="J295" s="27">
        <v>14180</v>
      </c>
      <c r="K295" s="27">
        <f t="shared" si="45"/>
        <v>1282708</v>
      </c>
      <c r="L295" s="27">
        <v>48626</v>
      </c>
      <c r="M295" s="27">
        <v>14269</v>
      </c>
      <c r="N295" s="27">
        <v>100</v>
      </c>
      <c r="O295" s="27">
        <f t="shared" si="42"/>
        <v>114663</v>
      </c>
      <c r="P295" s="27">
        <v>1789362</v>
      </c>
    </row>
    <row r="296" spans="1:16" ht="12.75" x14ac:dyDescent="0.2">
      <c r="A296" s="30" t="s">
        <v>75</v>
      </c>
      <c r="B296" s="27">
        <v>24398</v>
      </c>
      <c r="C296" s="27">
        <v>135740</v>
      </c>
      <c r="D296" s="27">
        <v>4981</v>
      </c>
      <c r="E296" s="27">
        <v>194802</v>
      </c>
      <c r="F296" s="27">
        <v>21307</v>
      </c>
      <c r="G296" s="27">
        <v>22898</v>
      </c>
      <c r="H296" s="27">
        <v>1278721</v>
      </c>
      <c r="I296" s="27">
        <f t="shared" si="43"/>
        <v>1322926</v>
      </c>
      <c r="J296" s="27">
        <v>14320</v>
      </c>
      <c r="K296" s="27">
        <f t="shared" si="45"/>
        <v>1308606</v>
      </c>
      <c r="L296" s="27">
        <v>40768</v>
      </c>
      <c r="M296" s="27">
        <v>14269</v>
      </c>
      <c r="N296" s="27">
        <v>100</v>
      </c>
      <c r="O296" s="27">
        <f t="shared" si="42"/>
        <v>111950</v>
      </c>
      <c r="P296" s="27">
        <v>1835614</v>
      </c>
    </row>
    <row r="297" spans="1:16" ht="12.75" x14ac:dyDescent="0.2">
      <c r="A297" s="30" t="s">
        <v>79</v>
      </c>
      <c r="B297" s="27">
        <v>21976</v>
      </c>
      <c r="C297" s="27">
        <v>153602</v>
      </c>
      <c r="D297" s="27">
        <v>5966</v>
      </c>
      <c r="E297" s="27">
        <v>159704</v>
      </c>
      <c r="F297" s="27">
        <v>22263</v>
      </c>
      <c r="G297" s="27">
        <v>23348</v>
      </c>
      <c r="H297" s="27">
        <v>1296270</v>
      </c>
      <c r="I297" s="27">
        <f t="shared" si="43"/>
        <v>1341881</v>
      </c>
      <c r="J297" s="27">
        <v>14206</v>
      </c>
      <c r="K297" s="27">
        <f t="shared" si="45"/>
        <v>1327675</v>
      </c>
      <c r="L297" s="27">
        <v>27871</v>
      </c>
      <c r="M297" s="27">
        <v>14269</v>
      </c>
      <c r="N297" s="27">
        <v>100</v>
      </c>
      <c r="O297" s="27">
        <f t="shared" si="42"/>
        <v>117966</v>
      </c>
      <c r="P297" s="27">
        <v>1829129</v>
      </c>
    </row>
    <row r="298" spans="1:16" ht="12.75" x14ac:dyDescent="0.2">
      <c r="A298" s="30" t="s">
        <v>76</v>
      </c>
      <c r="B298" s="27">
        <v>25891</v>
      </c>
      <c r="C298" s="27">
        <v>159955</v>
      </c>
      <c r="D298" s="27">
        <v>6464</v>
      </c>
      <c r="E298" s="27">
        <v>172541</v>
      </c>
      <c r="F298" s="27">
        <v>21036</v>
      </c>
      <c r="G298" s="27">
        <v>26755</v>
      </c>
      <c r="H298" s="27">
        <v>1303341</v>
      </c>
      <c r="I298" s="27">
        <f t="shared" si="43"/>
        <v>1351132</v>
      </c>
      <c r="J298" s="27">
        <v>16639</v>
      </c>
      <c r="K298" s="27">
        <f t="shared" si="45"/>
        <v>1334493</v>
      </c>
      <c r="L298" s="27">
        <v>7939</v>
      </c>
      <c r="M298" s="27">
        <v>14269</v>
      </c>
      <c r="N298" s="27">
        <v>100</v>
      </c>
      <c r="O298" s="27">
        <f t="shared" si="42"/>
        <v>111850</v>
      </c>
      <c r="P298" s="27">
        <v>1833502</v>
      </c>
    </row>
    <row r="299" spans="1:16" ht="12.75" x14ac:dyDescent="0.2">
      <c r="A299" s="30" t="s">
        <v>77</v>
      </c>
      <c r="B299" s="27">
        <v>25546</v>
      </c>
      <c r="C299" s="27">
        <v>160534</v>
      </c>
      <c r="D299" s="27">
        <v>6623</v>
      </c>
      <c r="E299" s="27">
        <v>176382</v>
      </c>
      <c r="F299" s="27">
        <v>20868</v>
      </c>
      <c r="G299" s="27">
        <v>27348</v>
      </c>
      <c r="H299" s="27">
        <v>1323631</v>
      </c>
      <c r="I299" s="27">
        <f t="shared" si="43"/>
        <v>1371847</v>
      </c>
      <c r="J299" s="27">
        <v>16923</v>
      </c>
      <c r="K299" s="27">
        <f t="shared" si="45"/>
        <v>1354924</v>
      </c>
      <c r="L299" s="27">
        <v>13947</v>
      </c>
      <c r="M299" s="27">
        <v>14269</v>
      </c>
      <c r="N299" s="27">
        <v>100</v>
      </c>
      <c r="O299" s="27">
        <f t="shared" si="42"/>
        <v>118707</v>
      </c>
      <c r="P299" s="27">
        <v>1871032</v>
      </c>
    </row>
    <row r="300" spans="1:16" ht="12.75" x14ac:dyDescent="0.2">
      <c r="A300" s="28" t="s">
        <v>67</v>
      </c>
      <c r="B300" s="27">
        <v>32473</v>
      </c>
      <c r="C300" s="27">
        <v>155104</v>
      </c>
      <c r="D300" s="27">
        <v>7597</v>
      </c>
      <c r="E300" s="27">
        <v>180418</v>
      </c>
      <c r="F300" s="27">
        <v>20685</v>
      </c>
      <c r="G300" s="27">
        <v>27862</v>
      </c>
      <c r="H300" s="27">
        <v>1341927</v>
      </c>
      <c r="I300" s="27">
        <f t="shared" si="43"/>
        <v>1390474</v>
      </c>
      <c r="J300" s="27">
        <v>17831</v>
      </c>
      <c r="K300" s="27">
        <f>I300-J300</f>
        <v>1372643</v>
      </c>
      <c r="L300" s="27">
        <v>11964</v>
      </c>
      <c r="M300" s="27">
        <v>10000</v>
      </c>
      <c r="N300" s="27">
        <v>100</v>
      </c>
      <c r="O300" s="27">
        <f t="shared" si="42"/>
        <v>124984</v>
      </c>
      <c r="P300" s="38">
        <v>1895283</v>
      </c>
    </row>
    <row r="301" spans="1:16" ht="12.75" x14ac:dyDescent="0.2">
      <c r="A301" s="33">
        <v>2007</v>
      </c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38"/>
    </row>
    <row r="302" spans="1:16" ht="12.75" x14ac:dyDescent="0.2">
      <c r="A302" s="30" t="s">
        <v>68</v>
      </c>
      <c r="B302" s="27">
        <v>26887</v>
      </c>
      <c r="C302" s="27">
        <v>157702</v>
      </c>
      <c r="D302" s="27">
        <v>365</v>
      </c>
      <c r="E302" s="27">
        <v>191136</v>
      </c>
      <c r="F302" s="27">
        <v>20296</v>
      </c>
      <c r="G302" s="27">
        <v>16121</v>
      </c>
      <c r="H302" s="27">
        <v>1352088</v>
      </c>
      <c r="I302" s="27">
        <f t="shared" ref="I302:I313" si="46">H302+G302+F302</f>
        <v>1388505</v>
      </c>
      <c r="J302" s="27">
        <v>18754</v>
      </c>
      <c r="K302" s="27">
        <f>I302-J302</f>
        <v>1369751</v>
      </c>
      <c r="L302" s="27">
        <v>19861</v>
      </c>
      <c r="M302" s="27">
        <v>10000</v>
      </c>
      <c r="N302" s="27">
        <v>100</v>
      </c>
      <c r="O302" s="27">
        <f t="shared" si="42"/>
        <v>124729</v>
      </c>
      <c r="P302" s="38">
        <v>1900531</v>
      </c>
    </row>
    <row r="303" spans="1:16" ht="12.75" x14ac:dyDescent="0.2">
      <c r="A303" s="30" t="s">
        <v>69</v>
      </c>
      <c r="B303" s="27">
        <v>27324</v>
      </c>
      <c r="C303" s="27">
        <v>156913</v>
      </c>
      <c r="D303" s="27">
        <v>7082</v>
      </c>
      <c r="E303" s="27">
        <v>202137</v>
      </c>
      <c r="F303" s="27">
        <v>20153</v>
      </c>
      <c r="G303" s="27">
        <v>15411</v>
      </c>
      <c r="H303" s="27">
        <v>1360610</v>
      </c>
      <c r="I303" s="27">
        <f t="shared" si="46"/>
        <v>1396174</v>
      </c>
      <c r="J303" s="27">
        <v>18978</v>
      </c>
      <c r="K303" s="27">
        <f t="shared" ref="K303:K312" si="47">I303-J303</f>
        <v>1377196</v>
      </c>
      <c r="L303" s="27">
        <v>21841</v>
      </c>
      <c r="M303" s="27">
        <v>10000</v>
      </c>
      <c r="N303" s="27">
        <v>100</v>
      </c>
      <c r="O303" s="27">
        <f t="shared" si="42"/>
        <v>125076</v>
      </c>
      <c r="P303" s="38">
        <v>1927669</v>
      </c>
    </row>
    <row r="304" spans="1:16" ht="12.75" x14ac:dyDescent="0.2">
      <c r="A304" s="30" t="s">
        <v>70</v>
      </c>
      <c r="B304" s="27">
        <v>25967</v>
      </c>
      <c r="C304" s="27">
        <v>170226</v>
      </c>
      <c r="D304" s="27">
        <v>3000</v>
      </c>
      <c r="E304" s="27">
        <v>215546</v>
      </c>
      <c r="F304" s="27">
        <v>20148</v>
      </c>
      <c r="G304" s="27">
        <v>15282</v>
      </c>
      <c r="H304" s="27">
        <v>1370064</v>
      </c>
      <c r="I304" s="27">
        <f t="shared" si="46"/>
        <v>1405494</v>
      </c>
      <c r="J304" s="27">
        <v>19332</v>
      </c>
      <c r="K304" s="27">
        <f t="shared" si="47"/>
        <v>1386162</v>
      </c>
      <c r="L304" s="27">
        <v>23824</v>
      </c>
      <c r="M304" s="27">
        <v>10000</v>
      </c>
      <c r="N304" s="27">
        <v>100</v>
      </c>
      <c r="O304" s="27">
        <f t="shared" si="42"/>
        <v>132089</v>
      </c>
      <c r="P304" s="38">
        <v>1966914</v>
      </c>
    </row>
    <row r="305" spans="1:16" ht="12.75" x14ac:dyDescent="0.2">
      <c r="A305" s="30" t="s">
        <v>71</v>
      </c>
      <c r="B305" s="27">
        <v>26191</v>
      </c>
      <c r="C305" s="27">
        <v>166062</v>
      </c>
      <c r="D305" s="27">
        <v>8000</v>
      </c>
      <c r="E305" s="27">
        <v>212523</v>
      </c>
      <c r="F305" s="27">
        <v>20109</v>
      </c>
      <c r="G305" s="27">
        <v>15426</v>
      </c>
      <c r="H305" s="27">
        <v>1390109</v>
      </c>
      <c r="I305" s="27">
        <f t="shared" si="46"/>
        <v>1425644</v>
      </c>
      <c r="J305" s="27">
        <v>22167</v>
      </c>
      <c r="K305" s="27">
        <f t="shared" si="47"/>
        <v>1403477</v>
      </c>
      <c r="L305" s="27">
        <v>34749</v>
      </c>
      <c r="M305" s="27">
        <v>10000</v>
      </c>
      <c r="N305" s="27">
        <v>100</v>
      </c>
      <c r="O305" s="27">
        <f t="shared" si="42"/>
        <v>135679</v>
      </c>
      <c r="P305" s="38">
        <v>1996781</v>
      </c>
    </row>
    <row r="306" spans="1:16" ht="12.75" x14ac:dyDescent="0.2">
      <c r="A306" s="30" t="s">
        <v>72</v>
      </c>
      <c r="B306" s="27">
        <v>29330</v>
      </c>
      <c r="C306" s="27">
        <v>166090</v>
      </c>
      <c r="D306" s="27">
        <v>4000</v>
      </c>
      <c r="E306" s="27">
        <v>207412</v>
      </c>
      <c r="F306" s="27">
        <v>20481</v>
      </c>
      <c r="G306" s="27">
        <v>15672</v>
      </c>
      <c r="H306" s="27">
        <v>1411287</v>
      </c>
      <c r="I306" s="27">
        <f t="shared" si="46"/>
        <v>1447440</v>
      </c>
      <c r="J306" s="27">
        <v>22195</v>
      </c>
      <c r="K306" s="27">
        <f t="shared" si="47"/>
        <v>1425245</v>
      </c>
      <c r="L306" s="27">
        <v>40242</v>
      </c>
      <c r="M306" s="27">
        <v>10000</v>
      </c>
      <c r="N306" s="27">
        <v>100</v>
      </c>
      <c r="O306" s="27">
        <f t="shared" si="42"/>
        <v>121584</v>
      </c>
      <c r="P306" s="38">
        <v>2004003</v>
      </c>
    </row>
    <row r="307" spans="1:16" ht="12.75" x14ac:dyDescent="0.2">
      <c r="A307" s="30" t="s">
        <v>73</v>
      </c>
      <c r="B307" s="27">
        <v>26104</v>
      </c>
      <c r="C307" s="27">
        <v>172662</v>
      </c>
      <c r="D307" s="27">
        <v>9000</v>
      </c>
      <c r="E307" s="27">
        <v>201349</v>
      </c>
      <c r="F307" s="27">
        <v>20672</v>
      </c>
      <c r="G307" s="27">
        <v>14035</v>
      </c>
      <c r="H307" s="27">
        <v>1425172</v>
      </c>
      <c r="I307" s="27">
        <f t="shared" si="46"/>
        <v>1459879</v>
      </c>
      <c r="J307" s="27">
        <v>22353</v>
      </c>
      <c r="K307" s="27">
        <f t="shared" si="47"/>
        <v>1437526</v>
      </c>
      <c r="L307" s="27">
        <v>30752</v>
      </c>
      <c r="M307" s="27">
        <v>10000</v>
      </c>
      <c r="N307" s="27">
        <v>100</v>
      </c>
      <c r="O307" s="27">
        <f t="shared" si="42"/>
        <v>134406</v>
      </c>
      <c r="P307" s="38">
        <v>2021899</v>
      </c>
    </row>
    <row r="308" spans="1:16" ht="12.75" x14ac:dyDescent="0.2">
      <c r="A308" s="30" t="s">
        <v>74</v>
      </c>
      <c r="B308" s="27">
        <v>28807</v>
      </c>
      <c r="C308" s="27">
        <v>146953</v>
      </c>
      <c r="D308" s="27">
        <v>2000</v>
      </c>
      <c r="E308" s="27">
        <v>206845</v>
      </c>
      <c r="F308" s="27">
        <v>20841</v>
      </c>
      <c r="G308" s="27">
        <v>14618</v>
      </c>
      <c r="H308" s="27">
        <v>1443628</v>
      </c>
      <c r="I308" s="27">
        <f t="shared" si="46"/>
        <v>1479087</v>
      </c>
      <c r="J308" s="27">
        <v>22524</v>
      </c>
      <c r="K308" s="27">
        <f t="shared" si="47"/>
        <v>1456563</v>
      </c>
      <c r="L308" s="27">
        <v>44763</v>
      </c>
      <c r="M308" s="27">
        <v>10000</v>
      </c>
      <c r="N308" s="27">
        <v>100</v>
      </c>
      <c r="O308" s="27">
        <f t="shared" si="42"/>
        <v>111278</v>
      </c>
      <c r="P308" s="38">
        <v>2007309</v>
      </c>
    </row>
    <row r="309" spans="1:16" ht="12.75" x14ac:dyDescent="0.2">
      <c r="A309" s="30" t="s">
        <v>75</v>
      </c>
      <c r="B309" s="27">
        <v>25478</v>
      </c>
      <c r="C309" s="27">
        <v>170335</v>
      </c>
      <c r="D309" s="27">
        <v>10000</v>
      </c>
      <c r="E309" s="27">
        <v>201979</v>
      </c>
      <c r="F309" s="27">
        <v>21450</v>
      </c>
      <c r="G309" s="27">
        <v>15167</v>
      </c>
      <c r="H309" s="27">
        <v>1459496</v>
      </c>
      <c r="I309" s="27">
        <f t="shared" si="46"/>
        <v>1496113</v>
      </c>
      <c r="J309" s="27">
        <v>22556</v>
      </c>
      <c r="K309" s="27">
        <f t="shared" si="47"/>
        <v>1473557</v>
      </c>
      <c r="L309" s="27">
        <v>29295</v>
      </c>
      <c r="M309" s="27">
        <v>10000</v>
      </c>
      <c r="N309" s="27">
        <v>100</v>
      </c>
      <c r="O309" s="27">
        <f t="shared" si="42"/>
        <v>115097</v>
      </c>
      <c r="P309" s="38">
        <v>2035841</v>
      </c>
    </row>
    <row r="310" spans="1:16" ht="12.75" x14ac:dyDescent="0.2">
      <c r="A310" s="30" t="s">
        <v>79</v>
      </c>
      <c r="B310" s="27">
        <v>24667</v>
      </c>
      <c r="C310" s="27">
        <v>167830</v>
      </c>
      <c r="D310" s="27">
        <v>0</v>
      </c>
      <c r="E310" s="27">
        <v>188673</v>
      </c>
      <c r="F310" s="27">
        <v>21291</v>
      </c>
      <c r="G310" s="27">
        <v>15562</v>
      </c>
      <c r="H310" s="27">
        <v>1480293</v>
      </c>
      <c r="I310" s="27">
        <f t="shared" si="46"/>
        <v>1517146</v>
      </c>
      <c r="J310" s="27">
        <v>22659</v>
      </c>
      <c r="K310" s="27">
        <f t="shared" si="47"/>
        <v>1494487</v>
      </c>
      <c r="L310" s="27">
        <v>32292</v>
      </c>
      <c r="M310" s="27">
        <v>10000</v>
      </c>
      <c r="N310" s="27">
        <v>100</v>
      </c>
      <c r="O310" s="27">
        <f t="shared" si="42"/>
        <v>118221</v>
      </c>
      <c r="P310" s="38">
        <v>2036270</v>
      </c>
    </row>
    <row r="311" spans="1:16" ht="12.75" x14ac:dyDescent="0.2">
      <c r="A311" s="30" t="s">
        <v>76</v>
      </c>
      <c r="B311" s="27">
        <v>29633</v>
      </c>
      <c r="C311" s="27">
        <v>155228</v>
      </c>
      <c r="D311" s="27">
        <v>66</v>
      </c>
      <c r="E311" s="27">
        <v>179810</v>
      </c>
      <c r="F311" s="27">
        <v>22170</v>
      </c>
      <c r="G311" s="27">
        <v>15735</v>
      </c>
      <c r="H311" s="27">
        <v>1511613</v>
      </c>
      <c r="I311" s="27">
        <f t="shared" si="46"/>
        <v>1549518</v>
      </c>
      <c r="J311" s="27">
        <v>20863</v>
      </c>
      <c r="K311" s="27">
        <f t="shared" si="47"/>
        <v>1528655</v>
      </c>
      <c r="L311" s="27">
        <v>42296</v>
      </c>
      <c r="M311" s="27">
        <v>10000</v>
      </c>
      <c r="N311" s="27">
        <v>100</v>
      </c>
      <c r="O311" s="27">
        <f t="shared" si="42"/>
        <v>110250</v>
      </c>
      <c r="P311" s="38">
        <v>2056038</v>
      </c>
    </row>
    <row r="312" spans="1:16" ht="12.75" x14ac:dyDescent="0.2">
      <c r="A312" s="30" t="s">
        <v>77</v>
      </c>
      <c r="B312" s="27">
        <v>24392</v>
      </c>
      <c r="C312" s="27">
        <v>172219</v>
      </c>
      <c r="D312" s="27">
        <v>2000</v>
      </c>
      <c r="E312" s="27">
        <v>178227</v>
      </c>
      <c r="F312" s="27">
        <v>23656</v>
      </c>
      <c r="G312" s="27">
        <v>16535</v>
      </c>
      <c r="H312" s="27">
        <v>1536295</v>
      </c>
      <c r="I312" s="27">
        <f t="shared" si="46"/>
        <v>1576486</v>
      </c>
      <c r="J312" s="27">
        <v>20419</v>
      </c>
      <c r="K312" s="27">
        <f t="shared" si="47"/>
        <v>1556067</v>
      </c>
      <c r="L312" s="27">
        <v>37824</v>
      </c>
      <c r="M312" s="27">
        <v>10000</v>
      </c>
      <c r="N312" s="27">
        <v>100</v>
      </c>
      <c r="O312" s="27">
        <f t="shared" si="42"/>
        <v>118051</v>
      </c>
      <c r="P312" s="38">
        <v>2098880</v>
      </c>
    </row>
    <row r="313" spans="1:16" ht="12.75" x14ac:dyDescent="0.2">
      <c r="A313" s="28" t="s">
        <v>67</v>
      </c>
      <c r="B313" s="27">
        <v>32396</v>
      </c>
      <c r="C313" s="27">
        <v>150473</v>
      </c>
      <c r="D313" s="27">
        <v>9350</v>
      </c>
      <c r="E313" s="27">
        <v>203307</v>
      </c>
      <c r="F313" s="27">
        <v>24879</v>
      </c>
      <c r="G313" s="27">
        <v>15867</v>
      </c>
      <c r="H313" s="27">
        <v>1558837</v>
      </c>
      <c r="I313" s="27">
        <f t="shared" si="46"/>
        <v>1599583</v>
      </c>
      <c r="J313" s="27">
        <v>19779</v>
      </c>
      <c r="K313" s="27">
        <f>I313-J313</f>
        <v>1579804</v>
      </c>
      <c r="L313" s="27">
        <v>29807</v>
      </c>
      <c r="M313" s="27">
        <v>10000</v>
      </c>
      <c r="N313" s="27">
        <v>100</v>
      </c>
      <c r="O313" s="27">
        <f t="shared" si="42"/>
        <v>121427</v>
      </c>
      <c r="P313" s="38">
        <v>2136664</v>
      </c>
    </row>
    <row r="314" spans="1:16" ht="14.25" customHeight="1" x14ac:dyDescent="0.2">
      <c r="A314" s="33">
        <v>2008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38"/>
    </row>
    <row r="315" spans="1:16" ht="12.75" x14ac:dyDescent="0.2">
      <c r="A315" s="30" t="s">
        <v>68</v>
      </c>
      <c r="B315" s="27">
        <v>31745</v>
      </c>
      <c r="C315" s="27">
        <v>176019</v>
      </c>
      <c r="D315" s="27">
        <v>0</v>
      </c>
      <c r="E315" s="27">
        <v>214938</v>
      </c>
      <c r="F315" s="27">
        <v>25592</v>
      </c>
      <c r="G315" s="27">
        <v>15197</v>
      </c>
      <c r="H315" s="27">
        <v>1543259</v>
      </c>
      <c r="I315" s="27">
        <v>1584048</v>
      </c>
      <c r="J315" s="27">
        <v>20663</v>
      </c>
      <c r="K315" s="27">
        <f>I315-J315</f>
        <v>1563385</v>
      </c>
      <c r="L315" s="27">
        <v>21866</v>
      </c>
      <c r="M315" s="27">
        <v>10000</v>
      </c>
      <c r="N315" s="27">
        <v>100</v>
      </c>
      <c r="O315" s="27">
        <f t="shared" si="42"/>
        <v>124712</v>
      </c>
      <c r="P315" s="38">
        <v>2142765</v>
      </c>
    </row>
    <row r="316" spans="1:16" ht="12.75" x14ac:dyDescent="0.2">
      <c r="A316" s="30" t="s">
        <v>69</v>
      </c>
      <c r="B316" s="27">
        <v>26406</v>
      </c>
      <c r="C316" s="27">
        <v>178187</v>
      </c>
      <c r="D316" s="27">
        <v>0</v>
      </c>
      <c r="E316" s="27">
        <v>203364</v>
      </c>
      <c r="F316" s="27">
        <v>16954</v>
      </c>
      <c r="G316" s="27">
        <v>14481</v>
      </c>
      <c r="H316" s="27">
        <v>1564271</v>
      </c>
      <c r="I316" s="27">
        <v>1595706</v>
      </c>
      <c r="J316" s="27">
        <v>20946</v>
      </c>
      <c r="K316" s="27">
        <f t="shared" ref="K316:K325" si="48">I316-J316</f>
        <v>1574760</v>
      </c>
      <c r="L316" s="27">
        <v>4300</v>
      </c>
      <c r="M316" s="27">
        <v>10000</v>
      </c>
      <c r="N316" s="27">
        <v>100</v>
      </c>
      <c r="O316" s="27">
        <f t="shared" si="42"/>
        <v>158015</v>
      </c>
      <c r="P316" s="27">
        <v>2155132</v>
      </c>
    </row>
    <row r="317" spans="1:16" ht="12.75" x14ac:dyDescent="0.2">
      <c r="A317" s="30" t="s">
        <v>70</v>
      </c>
      <c r="B317" s="27">
        <v>31699</v>
      </c>
      <c r="C317" s="27">
        <v>193842</v>
      </c>
      <c r="D317" s="27">
        <v>2500</v>
      </c>
      <c r="E317" s="27">
        <v>229926</v>
      </c>
      <c r="F317" s="27">
        <v>17113</v>
      </c>
      <c r="G317" s="27">
        <v>12942</v>
      </c>
      <c r="H317" s="27">
        <v>1557189</v>
      </c>
      <c r="I317" s="27">
        <v>1587244</v>
      </c>
      <c r="J317" s="27">
        <v>31661</v>
      </c>
      <c r="K317" s="27">
        <f t="shared" si="48"/>
        <v>1555583</v>
      </c>
      <c r="L317" s="27">
        <v>32754</v>
      </c>
      <c r="M317" s="27">
        <v>10000</v>
      </c>
      <c r="N317" s="27">
        <v>100</v>
      </c>
      <c r="O317" s="27">
        <f t="shared" si="42"/>
        <v>120306</v>
      </c>
      <c r="P317" s="27">
        <v>2176710</v>
      </c>
    </row>
    <row r="318" spans="1:16" ht="12.75" x14ac:dyDescent="0.2">
      <c r="A318" s="30" t="s">
        <v>71</v>
      </c>
      <c r="B318" s="27">
        <v>31437</v>
      </c>
      <c r="C318" s="27">
        <v>181605</v>
      </c>
      <c r="D318" s="27">
        <v>4000</v>
      </c>
      <c r="E318" s="27">
        <v>225219</v>
      </c>
      <c r="F318" s="27">
        <v>16607</v>
      </c>
      <c r="G318" s="27">
        <v>12917</v>
      </c>
      <c r="H318" s="27">
        <v>1585770</v>
      </c>
      <c r="I318" s="27">
        <v>1615294</v>
      </c>
      <c r="J318" s="27">
        <v>31032</v>
      </c>
      <c r="K318" s="27">
        <f t="shared" si="48"/>
        <v>1584262</v>
      </c>
      <c r="L318" s="27">
        <v>55227</v>
      </c>
      <c r="M318" s="27">
        <v>10000</v>
      </c>
      <c r="N318" s="27">
        <v>100</v>
      </c>
      <c r="O318" s="27">
        <f t="shared" si="42"/>
        <v>118573</v>
      </c>
      <c r="P318" s="27">
        <v>2210423</v>
      </c>
    </row>
    <row r="319" spans="1:16" ht="12.75" x14ac:dyDescent="0.2">
      <c r="A319" s="30" t="s">
        <v>72</v>
      </c>
      <c r="B319" s="27">
        <v>36689</v>
      </c>
      <c r="C319" s="27">
        <v>196450</v>
      </c>
      <c r="D319" s="27">
        <v>4000</v>
      </c>
      <c r="E319" s="27">
        <v>218647</v>
      </c>
      <c r="F319" s="27">
        <v>16283</v>
      </c>
      <c r="G319" s="27">
        <v>12872</v>
      </c>
      <c r="H319" s="27">
        <v>1606200</v>
      </c>
      <c r="I319" s="27">
        <v>1635355</v>
      </c>
      <c r="J319" s="27">
        <v>31701</v>
      </c>
      <c r="K319" s="27">
        <f t="shared" si="48"/>
        <v>1603654</v>
      </c>
      <c r="L319" s="27">
        <v>55680</v>
      </c>
      <c r="M319" s="27">
        <v>0</v>
      </c>
      <c r="N319" s="27">
        <v>100</v>
      </c>
      <c r="O319" s="27">
        <f t="shared" si="42"/>
        <v>113666</v>
      </c>
      <c r="P319" s="27">
        <v>2228886</v>
      </c>
    </row>
    <row r="320" spans="1:16" ht="12.75" x14ac:dyDescent="0.2">
      <c r="A320" s="30" t="s">
        <v>73</v>
      </c>
      <c r="B320" s="27">
        <v>36559</v>
      </c>
      <c r="C320" s="27">
        <v>209755</v>
      </c>
      <c r="D320" s="27">
        <v>5000</v>
      </c>
      <c r="E320" s="27">
        <v>226300</v>
      </c>
      <c r="F320" s="27">
        <v>15826</v>
      </c>
      <c r="G320" s="27">
        <v>13199</v>
      </c>
      <c r="H320" s="27">
        <v>1629256</v>
      </c>
      <c r="I320" s="27">
        <v>1658281</v>
      </c>
      <c r="J320" s="27">
        <v>31284</v>
      </c>
      <c r="K320" s="27">
        <f t="shared" si="48"/>
        <v>1626997</v>
      </c>
      <c r="L320" s="27">
        <v>47705</v>
      </c>
      <c r="M320" s="27">
        <v>0</v>
      </c>
      <c r="N320" s="27">
        <v>100</v>
      </c>
      <c r="O320" s="27">
        <f t="shared" si="42"/>
        <v>108826</v>
      </c>
      <c r="P320" s="27">
        <v>2261242</v>
      </c>
    </row>
    <row r="321" spans="1:16" ht="12.75" x14ac:dyDescent="0.2">
      <c r="A321" s="30" t="s">
        <v>74</v>
      </c>
      <c r="B321" s="27">
        <v>31733</v>
      </c>
      <c r="C321" s="27">
        <v>177129</v>
      </c>
      <c r="D321" s="27">
        <v>9000</v>
      </c>
      <c r="E321" s="27">
        <v>219026</v>
      </c>
      <c r="F321" s="27">
        <v>15256</v>
      </c>
      <c r="G321" s="27">
        <v>12890</v>
      </c>
      <c r="H321" s="27">
        <v>1654987</v>
      </c>
      <c r="I321" s="27">
        <v>1683133</v>
      </c>
      <c r="J321" s="27">
        <v>31773</v>
      </c>
      <c r="K321" s="27">
        <f t="shared" si="48"/>
        <v>1651360</v>
      </c>
      <c r="L321" s="27">
        <v>65745</v>
      </c>
      <c r="M321" s="27">
        <v>10000</v>
      </c>
      <c r="N321" s="27">
        <v>100</v>
      </c>
      <c r="O321" s="27">
        <f t="shared" si="42"/>
        <v>114579</v>
      </c>
      <c r="P321" s="27">
        <v>2278672</v>
      </c>
    </row>
    <row r="322" spans="1:16" ht="12.75" x14ac:dyDescent="0.2">
      <c r="A322" s="30" t="s">
        <v>75</v>
      </c>
      <c r="B322" s="27">
        <v>29202</v>
      </c>
      <c r="C322" s="27">
        <v>184140</v>
      </c>
      <c r="D322" s="27">
        <v>0</v>
      </c>
      <c r="E322" s="27">
        <v>205464</v>
      </c>
      <c r="F322" s="27">
        <v>14746</v>
      </c>
      <c r="G322" s="27">
        <v>12834</v>
      </c>
      <c r="H322" s="27">
        <v>1678872</v>
      </c>
      <c r="I322" s="27">
        <v>1706452</v>
      </c>
      <c r="J322" s="27">
        <v>31904</v>
      </c>
      <c r="K322" s="27">
        <f t="shared" si="48"/>
        <v>1674548</v>
      </c>
      <c r="L322" s="27">
        <v>71666</v>
      </c>
      <c r="M322" s="27">
        <v>10000</v>
      </c>
      <c r="N322" s="27">
        <v>100</v>
      </c>
      <c r="O322" s="27">
        <f t="shared" si="42"/>
        <v>121378</v>
      </c>
      <c r="P322" s="27">
        <v>2296498</v>
      </c>
    </row>
    <row r="323" spans="1:16" ht="12.75" x14ac:dyDescent="0.2">
      <c r="A323" s="30" t="s">
        <v>79</v>
      </c>
      <c r="B323" s="27">
        <v>30337</v>
      </c>
      <c r="C323" s="27">
        <v>208351</v>
      </c>
      <c r="D323" s="27">
        <v>8000</v>
      </c>
      <c r="E323" s="27">
        <v>193155</v>
      </c>
      <c r="F323" s="27">
        <v>14097</v>
      </c>
      <c r="G323" s="27">
        <v>12771</v>
      </c>
      <c r="H323" s="27">
        <v>1685908</v>
      </c>
      <c r="I323" s="27">
        <v>1712776</v>
      </c>
      <c r="J323" s="27">
        <v>31834</v>
      </c>
      <c r="K323" s="27">
        <f t="shared" si="48"/>
        <v>1680942</v>
      </c>
      <c r="L323" s="27">
        <v>56728</v>
      </c>
      <c r="M323" s="27">
        <v>10000</v>
      </c>
      <c r="N323" s="27">
        <v>100</v>
      </c>
      <c r="O323" s="27">
        <f t="shared" si="42"/>
        <v>120621</v>
      </c>
      <c r="P323" s="27">
        <v>2308234</v>
      </c>
    </row>
    <row r="324" spans="1:16" ht="12.75" x14ac:dyDescent="0.2">
      <c r="A324" s="30" t="s">
        <v>76</v>
      </c>
      <c r="B324" s="27">
        <v>28168</v>
      </c>
      <c r="C324" s="27">
        <v>178012</v>
      </c>
      <c r="D324" s="27">
        <v>5000</v>
      </c>
      <c r="E324" s="27">
        <v>195680</v>
      </c>
      <c r="F324" s="27">
        <v>13353</v>
      </c>
      <c r="G324" s="27">
        <v>13102</v>
      </c>
      <c r="H324" s="27">
        <v>1707811</v>
      </c>
      <c r="I324" s="27">
        <v>1734266</v>
      </c>
      <c r="J324" s="27">
        <v>32935</v>
      </c>
      <c r="K324" s="27">
        <f t="shared" si="48"/>
        <v>1701331</v>
      </c>
      <c r="L324" s="27">
        <v>80157</v>
      </c>
      <c r="M324" s="27">
        <v>10000</v>
      </c>
      <c r="N324" s="27">
        <v>100</v>
      </c>
      <c r="O324" s="27">
        <f t="shared" si="42"/>
        <v>146755</v>
      </c>
      <c r="P324" s="27">
        <v>2345203</v>
      </c>
    </row>
    <row r="325" spans="1:16" ht="12.75" x14ac:dyDescent="0.2">
      <c r="A325" s="30" t="s">
        <v>77</v>
      </c>
      <c r="B325" s="27">
        <v>30244</v>
      </c>
      <c r="C325" s="27">
        <v>180057</v>
      </c>
      <c r="D325" s="27">
        <v>16000</v>
      </c>
      <c r="E325" s="27">
        <v>209959</v>
      </c>
      <c r="F325" s="27">
        <v>13615</v>
      </c>
      <c r="G325" s="27">
        <v>13008</v>
      </c>
      <c r="H325" s="27">
        <v>1726911</v>
      </c>
      <c r="I325" s="27">
        <v>1753534</v>
      </c>
      <c r="J325" s="27">
        <v>35277</v>
      </c>
      <c r="K325" s="27">
        <f t="shared" si="48"/>
        <v>1718257</v>
      </c>
      <c r="L325" s="27">
        <v>80640</v>
      </c>
      <c r="M325" s="27">
        <v>10000</v>
      </c>
      <c r="N325" s="27">
        <v>100</v>
      </c>
      <c r="O325" s="27">
        <f t="shared" si="42"/>
        <v>147183</v>
      </c>
      <c r="P325" s="27">
        <v>2392440</v>
      </c>
    </row>
    <row r="326" spans="1:16" ht="12.75" x14ac:dyDescent="0.2">
      <c r="A326" s="28" t="s">
        <v>67</v>
      </c>
      <c r="B326" s="27">
        <v>39311</v>
      </c>
      <c r="C326" s="27">
        <v>189691</v>
      </c>
      <c r="D326" s="27">
        <v>22000</v>
      </c>
      <c r="E326" s="27">
        <v>235495</v>
      </c>
      <c r="F326" s="27">
        <v>6238</v>
      </c>
      <c r="G326" s="27">
        <v>12909</v>
      </c>
      <c r="H326" s="27">
        <v>1723236</v>
      </c>
      <c r="I326" s="27">
        <v>1742383</v>
      </c>
      <c r="J326" s="27">
        <v>35192</v>
      </c>
      <c r="K326" s="27">
        <f>I326-J326</f>
        <v>1707191</v>
      </c>
      <c r="L326" s="27">
        <v>88625</v>
      </c>
      <c r="M326" s="27">
        <v>0</v>
      </c>
      <c r="N326" s="27">
        <v>100</v>
      </c>
      <c r="O326" s="27">
        <f t="shared" si="42"/>
        <v>152692</v>
      </c>
      <c r="P326" s="27">
        <v>2435105</v>
      </c>
    </row>
    <row r="327" spans="1:16" ht="12.75" x14ac:dyDescent="0.2">
      <c r="A327" s="33" t="s">
        <v>59</v>
      </c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1:16" ht="12.75" x14ac:dyDescent="0.2">
      <c r="A328" s="30" t="s">
        <v>68</v>
      </c>
      <c r="B328" s="27">
        <v>27687</v>
      </c>
      <c r="C328" s="27">
        <v>207334</v>
      </c>
      <c r="D328" s="27">
        <v>0</v>
      </c>
      <c r="E328" s="27">
        <v>232128</v>
      </c>
      <c r="F328" s="27">
        <v>6163</v>
      </c>
      <c r="G328" s="27">
        <v>11733</v>
      </c>
      <c r="H328" s="27">
        <v>1728419</v>
      </c>
      <c r="I328" s="27">
        <v>1746315</v>
      </c>
      <c r="J328" s="27">
        <v>35631</v>
      </c>
      <c r="K328" s="27">
        <f>I328-J328</f>
        <v>1710684</v>
      </c>
      <c r="L328" s="27">
        <v>91648</v>
      </c>
      <c r="M328" s="27">
        <v>5000</v>
      </c>
      <c r="N328" s="27">
        <v>100</v>
      </c>
      <c r="O328" s="27">
        <f t="shared" si="42"/>
        <v>147367</v>
      </c>
      <c r="P328" s="27">
        <v>2421948</v>
      </c>
    </row>
    <row r="329" spans="1:16" ht="12.75" x14ac:dyDescent="0.2">
      <c r="A329" s="30" t="s">
        <v>69</v>
      </c>
      <c r="B329" s="27">
        <v>28393</v>
      </c>
      <c r="C329" s="27">
        <v>222859</v>
      </c>
      <c r="D329" s="27">
        <v>8000</v>
      </c>
      <c r="E329" s="27">
        <v>227334</v>
      </c>
      <c r="F329" s="27">
        <v>1224</v>
      </c>
      <c r="G329" s="27">
        <v>10312</v>
      </c>
      <c r="H329" s="27">
        <v>1726477</v>
      </c>
      <c r="I329" s="27">
        <v>1738013</v>
      </c>
      <c r="J329" s="27">
        <v>34713</v>
      </c>
      <c r="K329" s="27">
        <f t="shared" ref="K329:K338" si="49">I329-J329</f>
        <v>1703300</v>
      </c>
      <c r="L329" s="27">
        <v>82647</v>
      </c>
      <c r="M329" s="27">
        <v>5000</v>
      </c>
      <c r="N329" s="27">
        <v>100</v>
      </c>
      <c r="O329" s="27">
        <f t="shared" si="42"/>
        <v>162860</v>
      </c>
      <c r="P329" s="27">
        <v>2440493</v>
      </c>
    </row>
    <row r="330" spans="1:16" ht="12.75" x14ac:dyDescent="0.2">
      <c r="A330" s="30" t="s">
        <v>70</v>
      </c>
      <c r="B330" s="27">
        <v>33611</v>
      </c>
      <c r="C330" s="27">
        <v>235400</v>
      </c>
      <c r="D330" s="27">
        <v>0</v>
      </c>
      <c r="E330" s="27">
        <v>228079</v>
      </c>
      <c r="F330" s="27">
        <v>0</v>
      </c>
      <c r="G330" s="27">
        <v>10236</v>
      </c>
      <c r="H330" s="27">
        <v>1713942</v>
      </c>
      <c r="I330" s="27">
        <v>1724178</v>
      </c>
      <c r="J330" s="27">
        <v>28499</v>
      </c>
      <c r="K330" s="27">
        <f t="shared" si="49"/>
        <v>1695679</v>
      </c>
      <c r="L330" s="27">
        <v>98625</v>
      </c>
      <c r="M330" s="27">
        <v>15000</v>
      </c>
      <c r="N330" s="27">
        <v>100</v>
      </c>
      <c r="O330" s="27">
        <f t="shared" si="42"/>
        <v>169423</v>
      </c>
      <c r="P330" s="27">
        <v>2475917</v>
      </c>
    </row>
    <row r="331" spans="1:16" ht="12.75" x14ac:dyDescent="0.2">
      <c r="A331" s="30" t="s">
        <v>71</v>
      </c>
      <c r="B331" s="27">
        <v>30989</v>
      </c>
      <c r="C331" s="27">
        <v>228854</v>
      </c>
      <c r="D331" s="27">
        <v>0</v>
      </c>
      <c r="E331" s="27">
        <v>227895</v>
      </c>
      <c r="F331" s="27">
        <v>312</v>
      </c>
      <c r="G331" s="27">
        <v>9893</v>
      </c>
      <c r="H331" s="27">
        <v>1726250</v>
      </c>
      <c r="I331" s="27">
        <v>1736455</v>
      </c>
      <c r="J331" s="27">
        <v>24363</v>
      </c>
      <c r="K331" s="27">
        <f t="shared" si="49"/>
        <v>1712092</v>
      </c>
      <c r="L331" s="27">
        <v>98610</v>
      </c>
      <c r="M331" s="27">
        <v>15000</v>
      </c>
      <c r="N331" s="27">
        <v>100</v>
      </c>
      <c r="O331" s="27">
        <f t="shared" si="42"/>
        <v>169697</v>
      </c>
      <c r="P331" s="27">
        <v>2483237</v>
      </c>
    </row>
    <row r="332" spans="1:16" ht="12.75" x14ac:dyDescent="0.2">
      <c r="A332" s="30" t="s">
        <v>72</v>
      </c>
      <c r="B332" s="27">
        <v>30057</v>
      </c>
      <c r="C332" s="27">
        <v>236741</v>
      </c>
      <c r="D332" s="27">
        <v>0</v>
      </c>
      <c r="E332" s="27">
        <v>236279</v>
      </c>
      <c r="F332" s="27">
        <v>3532</v>
      </c>
      <c r="G332" s="27">
        <v>6642</v>
      </c>
      <c r="H332" s="27">
        <v>1748066</v>
      </c>
      <c r="I332" s="27">
        <v>1758240</v>
      </c>
      <c r="J332" s="27">
        <v>24576</v>
      </c>
      <c r="K332" s="27">
        <f t="shared" si="49"/>
        <v>1733664</v>
      </c>
      <c r="L332" s="27">
        <v>92585</v>
      </c>
      <c r="M332" s="27">
        <v>15000</v>
      </c>
      <c r="N332" s="27">
        <v>100</v>
      </c>
      <c r="O332" s="27">
        <f t="shared" ref="O332:O365" si="50">P332-N332-M332-L332-K332-E332-D332-C332-B332</f>
        <v>168656</v>
      </c>
      <c r="P332" s="27">
        <v>2513082</v>
      </c>
    </row>
    <row r="333" spans="1:16" ht="12.75" x14ac:dyDescent="0.2">
      <c r="A333" s="30" t="s">
        <v>73</v>
      </c>
      <c r="B333" s="27">
        <v>31167</v>
      </c>
      <c r="C333" s="27">
        <v>238799</v>
      </c>
      <c r="D333" s="27">
        <v>3000</v>
      </c>
      <c r="E333" s="27">
        <v>204655</v>
      </c>
      <c r="F333" s="27">
        <v>3387</v>
      </c>
      <c r="G333" s="27">
        <v>6408</v>
      </c>
      <c r="H333" s="27">
        <v>1746415</v>
      </c>
      <c r="I333" s="27">
        <v>1756210</v>
      </c>
      <c r="J333" s="27">
        <v>24776</v>
      </c>
      <c r="K333" s="27">
        <f t="shared" si="49"/>
        <v>1731434</v>
      </c>
      <c r="L333" s="27">
        <v>86003</v>
      </c>
      <c r="M333" s="27">
        <v>15000</v>
      </c>
      <c r="N333" s="27">
        <v>100</v>
      </c>
      <c r="O333" s="27">
        <f t="shared" si="50"/>
        <v>166860</v>
      </c>
      <c r="P333" s="27">
        <v>2477018</v>
      </c>
    </row>
    <row r="334" spans="1:16" ht="12.75" x14ac:dyDescent="0.2">
      <c r="A334" s="30" t="s">
        <v>74</v>
      </c>
      <c r="B334" s="27">
        <v>29189</v>
      </c>
      <c r="C334" s="27">
        <v>238508</v>
      </c>
      <c r="D334" s="27">
        <v>2000</v>
      </c>
      <c r="E334" s="27">
        <v>198769</v>
      </c>
      <c r="F334" s="27">
        <v>3282</v>
      </c>
      <c r="G334" s="27">
        <v>6576</v>
      </c>
      <c r="H334" s="27">
        <v>1764793</v>
      </c>
      <c r="I334" s="27">
        <v>1774651</v>
      </c>
      <c r="J334" s="27">
        <v>24104</v>
      </c>
      <c r="K334" s="27">
        <f t="shared" si="49"/>
        <v>1750547</v>
      </c>
      <c r="L334" s="27">
        <v>79556</v>
      </c>
      <c r="M334" s="27">
        <v>20000</v>
      </c>
      <c r="N334" s="27">
        <v>100</v>
      </c>
      <c r="O334" s="27">
        <f t="shared" si="50"/>
        <v>161504</v>
      </c>
      <c r="P334" s="27">
        <v>2480173</v>
      </c>
    </row>
    <row r="335" spans="1:16" ht="12.75" x14ac:dyDescent="0.2">
      <c r="A335" s="30" t="s">
        <v>75</v>
      </c>
      <c r="B335" s="27">
        <v>28736</v>
      </c>
      <c r="C335" s="27">
        <v>231912</v>
      </c>
      <c r="D335" s="27">
        <v>0</v>
      </c>
      <c r="E335" s="27">
        <v>186248</v>
      </c>
      <c r="F335" s="27">
        <v>3294</v>
      </c>
      <c r="G335" s="27">
        <v>6505</v>
      </c>
      <c r="H335" s="27">
        <v>1773537</v>
      </c>
      <c r="I335" s="27">
        <v>1783336</v>
      </c>
      <c r="J335" s="27">
        <v>24676</v>
      </c>
      <c r="K335" s="27">
        <f t="shared" si="49"/>
        <v>1758660</v>
      </c>
      <c r="L335" s="27">
        <v>90515</v>
      </c>
      <c r="M335" s="27">
        <v>20000</v>
      </c>
      <c r="N335" s="27">
        <v>100</v>
      </c>
      <c r="O335" s="27">
        <f t="shared" si="50"/>
        <v>158249</v>
      </c>
      <c r="P335" s="27">
        <v>2474420</v>
      </c>
    </row>
    <row r="336" spans="1:16" ht="12.75" x14ac:dyDescent="0.2">
      <c r="A336" s="30" t="s">
        <v>79</v>
      </c>
      <c r="B336" s="27">
        <v>32844</v>
      </c>
      <c r="C336" s="27">
        <v>228436</v>
      </c>
      <c r="D336" s="27">
        <v>0</v>
      </c>
      <c r="E336" s="27">
        <v>190385</v>
      </c>
      <c r="F336" s="27">
        <v>4326</v>
      </c>
      <c r="G336" s="27">
        <v>6808</v>
      </c>
      <c r="H336" s="27">
        <v>1787264</v>
      </c>
      <c r="I336" s="27">
        <v>1798398</v>
      </c>
      <c r="J336" s="27">
        <v>24892</v>
      </c>
      <c r="K336" s="27">
        <f t="shared" si="49"/>
        <v>1773506</v>
      </c>
      <c r="L336" s="27">
        <v>97473</v>
      </c>
      <c r="M336" s="27">
        <v>20000</v>
      </c>
      <c r="N336" s="27">
        <v>0</v>
      </c>
      <c r="O336" s="27">
        <f t="shared" si="50"/>
        <v>163350</v>
      </c>
      <c r="P336" s="27">
        <v>2505994</v>
      </c>
    </row>
    <row r="337" spans="1:16" ht="12.75" x14ac:dyDescent="0.2">
      <c r="A337" s="30" t="s">
        <v>76</v>
      </c>
      <c r="B337" s="27">
        <v>28203</v>
      </c>
      <c r="C337" s="27">
        <v>230670</v>
      </c>
      <c r="D337" s="27">
        <v>13</v>
      </c>
      <c r="E337" s="27">
        <v>174762</v>
      </c>
      <c r="F337" s="27">
        <v>3301</v>
      </c>
      <c r="G337" s="27">
        <v>7471</v>
      </c>
      <c r="H337" s="27">
        <v>1800955</v>
      </c>
      <c r="I337" s="27">
        <v>1811727</v>
      </c>
      <c r="J337" s="27">
        <v>26144</v>
      </c>
      <c r="K337" s="27">
        <f t="shared" si="49"/>
        <v>1785583</v>
      </c>
      <c r="L337" s="27">
        <v>98386</v>
      </c>
      <c r="M337" s="27">
        <v>23000</v>
      </c>
      <c r="N337" s="27">
        <v>0</v>
      </c>
      <c r="O337" s="27">
        <f t="shared" si="50"/>
        <v>165323</v>
      </c>
      <c r="P337" s="27">
        <v>2505940</v>
      </c>
    </row>
    <row r="338" spans="1:16" ht="12.75" x14ac:dyDescent="0.2">
      <c r="A338" s="30" t="s">
        <v>77</v>
      </c>
      <c r="B338" s="27">
        <v>25572</v>
      </c>
      <c r="C338" s="27">
        <v>243832</v>
      </c>
      <c r="D338" s="27">
        <v>17</v>
      </c>
      <c r="E338" s="27">
        <v>186173</v>
      </c>
      <c r="F338" s="27">
        <v>3136</v>
      </c>
      <c r="G338" s="27">
        <v>7512</v>
      </c>
      <c r="H338" s="27">
        <v>1798123</v>
      </c>
      <c r="I338" s="27">
        <v>1808771</v>
      </c>
      <c r="J338" s="27">
        <v>27184</v>
      </c>
      <c r="K338" s="27">
        <f t="shared" si="49"/>
        <v>1781587</v>
      </c>
      <c r="L338" s="27">
        <v>96916</v>
      </c>
      <c r="M338" s="27">
        <v>23000</v>
      </c>
      <c r="N338" s="27">
        <v>0</v>
      </c>
      <c r="O338" s="27">
        <f t="shared" si="50"/>
        <v>166093</v>
      </c>
      <c r="P338" s="27">
        <v>2523190</v>
      </c>
    </row>
    <row r="339" spans="1:16" ht="12.75" x14ac:dyDescent="0.2">
      <c r="A339" s="28" t="s">
        <v>67</v>
      </c>
      <c r="B339" s="27">
        <v>37458</v>
      </c>
      <c r="C339" s="27">
        <v>236662</v>
      </c>
      <c r="D339" s="27">
        <v>37</v>
      </c>
      <c r="E339" s="27">
        <v>203943</v>
      </c>
      <c r="F339" s="27">
        <v>3145</v>
      </c>
      <c r="G339" s="27">
        <v>7045</v>
      </c>
      <c r="H339" s="27">
        <v>1795250</v>
      </c>
      <c r="I339" s="27">
        <v>1805440</v>
      </c>
      <c r="J339" s="27">
        <v>26122</v>
      </c>
      <c r="K339" s="27">
        <f>I339-J339</f>
        <v>1779318</v>
      </c>
      <c r="L339" s="27">
        <v>98420</v>
      </c>
      <c r="M339" s="27">
        <v>10000</v>
      </c>
      <c r="N339" s="27">
        <v>0</v>
      </c>
      <c r="O339" s="27">
        <f t="shared" si="50"/>
        <v>163335</v>
      </c>
      <c r="P339" s="27">
        <v>2529173</v>
      </c>
    </row>
    <row r="340" spans="1:16" ht="12.75" x14ac:dyDescent="0.2">
      <c r="A340" s="31" t="s">
        <v>60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ht="12.75" x14ac:dyDescent="0.2">
      <c r="A341" s="30" t="s">
        <v>68</v>
      </c>
      <c r="B341" s="27">
        <v>26935</v>
      </c>
      <c r="C341" s="27">
        <v>248624</v>
      </c>
      <c r="D341" s="27">
        <v>13</v>
      </c>
      <c r="E341" s="27">
        <v>208508</v>
      </c>
      <c r="F341" s="27">
        <v>3732</v>
      </c>
      <c r="G341" s="27">
        <v>6201</v>
      </c>
      <c r="H341" s="27">
        <v>1801983</v>
      </c>
      <c r="I341" s="27">
        <v>1811916</v>
      </c>
      <c r="J341" s="27">
        <v>27330</v>
      </c>
      <c r="K341" s="27">
        <f>I341-J341</f>
        <v>1784586</v>
      </c>
      <c r="L341" s="27">
        <v>98386</v>
      </c>
      <c r="M341" s="27">
        <v>10000</v>
      </c>
      <c r="N341" s="27">
        <v>0</v>
      </c>
      <c r="O341" s="27">
        <f t="shared" si="50"/>
        <v>164137</v>
      </c>
      <c r="P341" s="27">
        <v>2541189</v>
      </c>
    </row>
    <row r="342" spans="1:16" ht="12.75" x14ac:dyDescent="0.2">
      <c r="A342" s="30" t="s">
        <v>69</v>
      </c>
      <c r="B342" s="27">
        <v>27758</v>
      </c>
      <c r="C342" s="27">
        <v>256454</v>
      </c>
      <c r="D342" s="27">
        <v>9</v>
      </c>
      <c r="E342" s="27">
        <v>232191</v>
      </c>
      <c r="F342" s="27">
        <v>3081</v>
      </c>
      <c r="G342" s="27">
        <v>6651</v>
      </c>
      <c r="H342" s="27">
        <v>1802468</v>
      </c>
      <c r="I342" s="27">
        <v>1812200</v>
      </c>
      <c r="J342" s="27">
        <v>27267</v>
      </c>
      <c r="K342" s="27">
        <f t="shared" ref="K342:K351" si="51">I342-J342</f>
        <v>1784933</v>
      </c>
      <c r="L342" s="27">
        <v>98462</v>
      </c>
      <c r="M342" s="27">
        <v>10000</v>
      </c>
      <c r="N342" s="27">
        <v>0</v>
      </c>
      <c r="O342" s="27">
        <f t="shared" si="50"/>
        <v>168648</v>
      </c>
      <c r="P342" s="27">
        <v>2578455</v>
      </c>
    </row>
    <row r="343" spans="1:16" ht="12.75" x14ac:dyDescent="0.2">
      <c r="A343" s="30" t="s">
        <v>70</v>
      </c>
      <c r="B343" s="27">
        <v>36512</v>
      </c>
      <c r="C343" s="27">
        <v>269034</v>
      </c>
      <c r="D343" s="27">
        <v>0</v>
      </c>
      <c r="E343" s="27">
        <v>249235</v>
      </c>
      <c r="F343" s="27">
        <v>3049</v>
      </c>
      <c r="G343" s="27">
        <v>6058</v>
      </c>
      <c r="H343" s="27">
        <v>1721250</v>
      </c>
      <c r="I343" s="27">
        <v>1730357</v>
      </c>
      <c r="J343" s="27">
        <v>36584</v>
      </c>
      <c r="K343" s="27">
        <f t="shared" si="51"/>
        <v>1693773</v>
      </c>
      <c r="L343" s="27">
        <v>98472</v>
      </c>
      <c r="M343" s="27">
        <v>10000</v>
      </c>
      <c r="N343" s="27">
        <v>0</v>
      </c>
      <c r="O343" s="27">
        <f t="shared" si="50"/>
        <v>161140</v>
      </c>
      <c r="P343" s="27">
        <v>2518166</v>
      </c>
    </row>
    <row r="344" spans="1:16" ht="12.75" x14ac:dyDescent="0.2">
      <c r="A344" s="30" t="s">
        <v>71</v>
      </c>
      <c r="B344" s="27">
        <v>27078</v>
      </c>
      <c r="C344" s="27">
        <v>210474</v>
      </c>
      <c r="D344" s="27">
        <v>11</v>
      </c>
      <c r="E344" s="27">
        <v>231663</v>
      </c>
      <c r="F344" s="27">
        <v>3040</v>
      </c>
      <c r="G344" s="27">
        <v>5033</v>
      </c>
      <c r="H344" s="27">
        <v>1723704</v>
      </c>
      <c r="I344" s="27">
        <v>1731777</v>
      </c>
      <c r="J344" s="27">
        <v>36658</v>
      </c>
      <c r="K344" s="27">
        <f t="shared" si="51"/>
        <v>1695119</v>
      </c>
      <c r="L344" s="27">
        <v>146997</v>
      </c>
      <c r="M344" s="27">
        <v>10000</v>
      </c>
      <c r="N344" s="27">
        <v>0</v>
      </c>
      <c r="O344" s="27">
        <f t="shared" si="50"/>
        <v>144375</v>
      </c>
      <c r="P344" s="27">
        <v>2465717</v>
      </c>
    </row>
    <row r="345" spans="1:16" ht="12.75" x14ac:dyDescent="0.2">
      <c r="A345" s="30" t="s">
        <v>72</v>
      </c>
      <c r="B345" s="27">
        <v>30247</v>
      </c>
      <c r="C345" s="27">
        <v>191987</v>
      </c>
      <c r="D345" s="27">
        <v>2</v>
      </c>
      <c r="E345" s="27">
        <v>234305</v>
      </c>
      <c r="F345" s="27">
        <v>3002</v>
      </c>
      <c r="G345" s="27">
        <v>5173</v>
      </c>
      <c r="H345" s="27">
        <v>1725170</v>
      </c>
      <c r="I345" s="27">
        <v>1733345</v>
      </c>
      <c r="J345" s="27">
        <v>36816</v>
      </c>
      <c r="K345" s="27">
        <f t="shared" si="51"/>
        <v>1696529</v>
      </c>
      <c r="L345" s="27">
        <v>160124</v>
      </c>
      <c r="M345" s="27">
        <v>15000</v>
      </c>
      <c r="N345" s="27">
        <v>0</v>
      </c>
      <c r="O345" s="27">
        <f t="shared" si="50"/>
        <v>144107</v>
      </c>
      <c r="P345" s="27">
        <v>2472301</v>
      </c>
    </row>
    <row r="346" spans="1:16" ht="12.75" x14ac:dyDescent="0.2">
      <c r="A346" s="30" t="s">
        <v>73</v>
      </c>
      <c r="B346" s="27">
        <v>33926</v>
      </c>
      <c r="C346" s="27">
        <v>193275</v>
      </c>
      <c r="D346" s="27">
        <v>45</v>
      </c>
      <c r="E346" s="27">
        <v>251213</v>
      </c>
      <c r="F346" s="27">
        <v>3002</v>
      </c>
      <c r="G346" s="27">
        <v>5187</v>
      </c>
      <c r="H346" s="27">
        <v>1725395</v>
      </c>
      <c r="I346" s="27">
        <v>1733584</v>
      </c>
      <c r="J346" s="27">
        <v>38169</v>
      </c>
      <c r="K346" s="27">
        <f t="shared" si="51"/>
        <v>1695415</v>
      </c>
      <c r="L346" s="27">
        <v>159465</v>
      </c>
      <c r="M346" s="27">
        <v>19000</v>
      </c>
      <c r="N346" s="27">
        <v>0</v>
      </c>
      <c r="O346" s="27">
        <f t="shared" si="50"/>
        <v>123880</v>
      </c>
      <c r="P346" s="27">
        <v>2476219</v>
      </c>
    </row>
    <row r="347" spans="1:16" ht="12.75" x14ac:dyDescent="0.2">
      <c r="A347" s="30" t="s">
        <v>74</v>
      </c>
      <c r="B347" s="27">
        <v>28937</v>
      </c>
      <c r="C347" s="27">
        <v>211255</v>
      </c>
      <c r="D347" s="27">
        <v>4</v>
      </c>
      <c r="E347" s="27">
        <v>238294</v>
      </c>
      <c r="F347" s="27">
        <v>2969</v>
      </c>
      <c r="G347" s="27">
        <v>5153</v>
      </c>
      <c r="H347" s="27">
        <v>1728251</v>
      </c>
      <c r="I347" s="27">
        <v>1736373</v>
      </c>
      <c r="J347" s="27">
        <v>38056</v>
      </c>
      <c r="K347" s="27">
        <f t="shared" si="51"/>
        <v>1698317</v>
      </c>
      <c r="L347" s="27">
        <v>149285</v>
      </c>
      <c r="M347" s="27">
        <v>19000</v>
      </c>
      <c r="N347" s="27">
        <v>0</v>
      </c>
      <c r="O347" s="27">
        <f t="shared" si="50"/>
        <v>138938</v>
      </c>
      <c r="P347" s="27">
        <v>2484030</v>
      </c>
    </row>
    <row r="348" spans="1:16" ht="12.75" x14ac:dyDescent="0.2">
      <c r="A348" s="30" t="s">
        <v>75</v>
      </c>
      <c r="B348" s="27">
        <v>35115</v>
      </c>
      <c r="C348" s="27">
        <v>214477</v>
      </c>
      <c r="D348" s="27">
        <v>0</v>
      </c>
      <c r="E348" s="27">
        <v>227589</v>
      </c>
      <c r="F348" s="27">
        <v>2904</v>
      </c>
      <c r="G348" s="27">
        <v>6454</v>
      </c>
      <c r="H348" s="27">
        <v>1720944</v>
      </c>
      <c r="I348" s="27">
        <v>1730302</v>
      </c>
      <c r="J348" s="27">
        <v>38074</v>
      </c>
      <c r="K348" s="27">
        <f t="shared" si="51"/>
        <v>1692228</v>
      </c>
      <c r="L348" s="27">
        <v>155401</v>
      </c>
      <c r="M348" s="27">
        <v>19000</v>
      </c>
      <c r="N348" s="27">
        <v>0</v>
      </c>
      <c r="O348" s="27">
        <f t="shared" si="50"/>
        <v>141013</v>
      </c>
      <c r="P348" s="27">
        <v>2484823</v>
      </c>
    </row>
    <row r="349" spans="1:16" ht="12.75" x14ac:dyDescent="0.2">
      <c r="A349" s="30" t="s">
        <v>79</v>
      </c>
      <c r="B349" s="27">
        <v>32130</v>
      </c>
      <c r="C349" s="27">
        <v>234006</v>
      </c>
      <c r="D349" s="27">
        <v>11</v>
      </c>
      <c r="E349" s="27">
        <v>220227</v>
      </c>
      <c r="F349" s="27">
        <v>2850</v>
      </c>
      <c r="G349" s="27">
        <v>7024</v>
      </c>
      <c r="H349" s="27">
        <v>1732205</v>
      </c>
      <c r="I349" s="27">
        <v>1742079</v>
      </c>
      <c r="J349" s="27">
        <v>40854</v>
      </c>
      <c r="K349" s="27">
        <f t="shared" si="51"/>
        <v>1701225</v>
      </c>
      <c r="L349" s="27">
        <v>145994</v>
      </c>
      <c r="M349" s="27">
        <v>19000</v>
      </c>
      <c r="N349" s="27">
        <v>0</v>
      </c>
      <c r="O349" s="27">
        <f t="shared" si="50"/>
        <v>131180</v>
      </c>
      <c r="P349" s="27">
        <v>2483773</v>
      </c>
    </row>
    <row r="350" spans="1:16" ht="12.75" x14ac:dyDescent="0.2">
      <c r="A350" s="30" t="s">
        <v>76</v>
      </c>
      <c r="B350" s="27">
        <v>26571</v>
      </c>
      <c r="C350" s="27">
        <v>230056</v>
      </c>
      <c r="D350" s="27">
        <v>41</v>
      </c>
      <c r="E350" s="27">
        <v>210281</v>
      </c>
      <c r="F350" s="27">
        <v>3034</v>
      </c>
      <c r="G350" s="27">
        <v>6415</v>
      </c>
      <c r="H350" s="27">
        <v>1741230</v>
      </c>
      <c r="I350" s="27">
        <v>1750679</v>
      </c>
      <c r="J350" s="27">
        <v>40925</v>
      </c>
      <c r="K350" s="27">
        <f t="shared" si="51"/>
        <v>1709754</v>
      </c>
      <c r="L350" s="27">
        <v>149826</v>
      </c>
      <c r="M350" s="27">
        <v>19000</v>
      </c>
      <c r="N350" s="27">
        <v>0</v>
      </c>
      <c r="O350" s="27">
        <f t="shared" si="50"/>
        <v>141262</v>
      </c>
      <c r="P350" s="27">
        <v>2486791</v>
      </c>
    </row>
    <row r="351" spans="1:16" ht="12.75" x14ac:dyDescent="0.2">
      <c r="A351" s="30" t="s">
        <v>77</v>
      </c>
      <c r="B351" s="27">
        <v>32475</v>
      </c>
      <c r="C351" s="27">
        <v>228250</v>
      </c>
      <c r="D351" s="27">
        <v>3</v>
      </c>
      <c r="E351" s="27">
        <v>213567</v>
      </c>
      <c r="F351" s="27">
        <v>2778</v>
      </c>
      <c r="G351" s="27">
        <v>6621</v>
      </c>
      <c r="H351" s="27">
        <v>1750388</v>
      </c>
      <c r="I351" s="27">
        <v>1759787</v>
      </c>
      <c r="J351" s="27">
        <v>41267</v>
      </c>
      <c r="K351" s="27">
        <f t="shared" si="51"/>
        <v>1718520</v>
      </c>
      <c r="L351" s="27">
        <v>151414</v>
      </c>
      <c r="M351" s="27">
        <v>19000</v>
      </c>
      <c r="N351" s="27">
        <v>0</v>
      </c>
      <c r="O351" s="27">
        <f t="shared" si="50"/>
        <v>138882</v>
      </c>
      <c r="P351" s="27">
        <v>2502111</v>
      </c>
    </row>
    <row r="352" spans="1:16" ht="12.75" x14ac:dyDescent="0.2">
      <c r="A352" s="28" t="s">
        <v>67</v>
      </c>
      <c r="B352" s="27">
        <v>33842</v>
      </c>
      <c r="C352" s="27">
        <v>225272</v>
      </c>
      <c r="D352" s="27">
        <v>60</v>
      </c>
      <c r="E352" s="27">
        <v>226491</v>
      </c>
      <c r="F352" s="27">
        <v>2743</v>
      </c>
      <c r="G352" s="27">
        <v>6140</v>
      </c>
      <c r="H352" s="27">
        <v>1753100</v>
      </c>
      <c r="I352" s="27">
        <v>1761983</v>
      </c>
      <c r="J352" s="27">
        <v>39867</v>
      </c>
      <c r="K352" s="27">
        <f>I352-J352</f>
        <v>1722116</v>
      </c>
      <c r="L352" s="27">
        <v>152522</v>
      </c>
      <c r="M352" s="27">
        <v>10000</v>
      </c>
      <c r="N352" s="27">
        <v>0</v>
      </c>
      <c r="O352" s="27">
        <f t="shared" si="50"/>
        <v>146656</v>
      </c>
      <c r="P352" s="27">
        <v>2516959</v>
      </c>
    </row>
    <row r="353" spans="1:172" ht="14.25" customHeight="1" x14ac:dyDescent="0.2">
      <c r="A353" s="31" t="s">
        <v>62</v>
      </c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72" ht="12.75" x14ac:dyDescent="0.2">
      <c r="A354" s="30" t="s">
        <v>68</v>
      </c>
      <c r="B354" s="27">
        <v>27933</v>
      </c>
      <c r="C354" s="27">
        <v>224754</v>
      </c>
      <c r="D354" s="27">
        <v>47</v>
      </c>
      <c r="E354" s="27">
        <v>247989</v>
      </c>
      <c r="F354" s="27">
        <v>2705</v>
      </c>
      <c r="G354" s="27">
        <v>5953</v>
      </c>
      <c r="H354" s="27">
        <v>1743210</v>
      </c>
      <c r="I354" s="27">
        <f>SUM(F354:H354)</f>
        <v>1751868</v>
      </c>
      <c r="J354" s="27">
        <v>39808</v>
      </c>
      <c r="K354" s="27">
        <f>I354-J354</f>
        <v>1712060</v>
      </c>
      <c r="L354" s="27">
        <v>151862</v>
      </c>
      <c r="M354" s="27">
        <v>10000</v>
      </c>
      <c r="N354" s="27">
        <v>0</v>
      </c>
      <c r="O354" s="27">
        <f t="shared" si="50"/>
        <v>146450</v>
      </c>
      <c r="P354" s="27">
        <v>2521095</v>
      </c>
    </row>
    <row r="355" spans="1:172" ht="12.75" x14ac:dyDescent="0.2">
      <c r="A355" s="30" t="s">
        <v>69</v>
      </c>
      <c r="B355" s="27">
        <v>27705</v>
      </c>
      <c r="C355" s="27">
        <v>228424</v>
      </c>
      <c r="D355" s="27">
        <v>6</v>
      </c>
      <c r="E355" s="27">
        <v>259803</v>
      </c>
      <c r="F355" s="27">
        <v>2668</v>
      </c>
      <c r="G355" s="27">
        <v>6093</v>
      </c>
      <c r="H355" s="27">
        <v>1747437</v>
      </c>
      <c r="I355" s="27">
        <f t="shared" ref="I355:I356" si="52">SUM(F355:H355)</f>
        <v>1756198</v>
      </c>
      <c r="J355" s="27">
        <v>40777</v>
      </c>
      <c r="K355" s="27">
        <f t="shared" ref="K355:K364" si="53">I355-J355</f>
        <v>1715421</v>
      </c>
      <c r="L355" s="27">
        <v>152151</v>
      </c>
      <c r="M355" s="27">
        <v>10000</v>
      </c>
      <c r="N355" s="27">
        <v>0</v>
      </c>
      <c r="O355" s="27">
        <f t="shared" si="50"/>
        <v>139738</v>
      </c>
      <c r="P355" s="27">
        <v>2533248</v>
      </c>
    </row>
    <row r="356" spans="1:172" ht="12.75" x14ac:dyDescent="0.2">
      <c r="A356" s="30" t="s">
        <v>70</v>
      </c>
      <c r="B356" s="27">
        <v>33896</v>
      </c>
      <c r="C356" s="27">
        <v>228168</v>
      </c>
      <c r="D356" s="27">
        <v>3041</v>
      </c>
      <c r="E356" s="27">
        <v>293302</v>
      </c>
      <c r="F356" s="27">
        <v>2630</v>
      </c>
      <c r="G356" s="27">
        <v>5841</v>
      </c>
      <c r="H356" s="27">
        <v>1742225</v>
      </c>
      <c r="I356" s="27">
        <f t="shared" si="52"/>
        <v>1750696</v>
      </c>
      <c r="J356" s="27">
        <v>70263</v>
      </c>
      <c r="K356" s="27">
        <f t="shared" si="53"/>
        <v>1680433</v>
      </c>
      <c r="L356" s="27">
        <v>158243</v>
      </c>
      <c r="M356" s="27">
        <v>10000</v>
      </c>
      <c r="N356" s="27">
        <v>0</v>
      </c>
      <c r="O356" s="27">
        <f t="shared" si="50"/>
        <v>135684</v>
      </c>
      <c r="P356" s="27">
        <v>2542767</v>
      </c>
    </row>
    <row r="357" spans="1:172" ht="12.75" x14ac:dyDescent="0.2">
      <c r="A357" s="30" t="s">
        <v>71</v>
      </c>
      <c r="B357" s="27">
        <v>30998</v>
      </c>
      <c r="C357" s="27">
        <v>218534</v>
      </c>
      <c r="D357" s="27">
        <v>3003</v>
      </c>
      <c r="E357" s="27">
        <v>299234</v>
      </c>
      <c r="F357" s="27">
        <v>2592</v>
      </c>
      <c r="G357" s="27">
        <v>5595</v>
      </c>
      <c r="H357" s="27">
        <v>1766611</v>
      </c>
      <c r="I357" s="27">
        <f t="shared" ref="I357:I359" si="54">SUM(F357:H357)</f>
        <v>1774798</v>
      </c>
      <c r="J357" s="27">
        <v>71025</v>
      </c>
      <c r="K357" s="27">
        <f t="shared" si="53"/>
        <v>1703773</v>
      </c>
      <c r="L357" s="27">
        <v>151085</v>
      </c>
      <c r="M357" s="27">
        <v>10000</v>
      </c>
      <c r="N357" s="27">
        <v>0</v>
      </c>
      <c r="O357" s="27">
        <f t="shared" si="50"/>
        <v>138062</v>
      </c>
      <c r="P357" s="27">
        <v>2554689</v>
      </c>
    </row>
    <row r="358" spans="1:172" ht="12.75" x14ac:dyDescent="0.2">
      <c r="A358" s="30" t="s">
        <v>72</v>
      </c>
      <c r="B358" s="27">
        <v>32092</v>
      </c>
      <c r="C358" s="27">
        <v>239123</v>
      </c>
      <c r="D358" s="27">
        <v>27</v>
      </c>
      <c r="E358" s="27">
        <v>302914</v>
      </c>
      <c r="F358" s="27">
        <v>2553</v>
      </c>
      <c r="G358" s="27">
        <v>5928</v>
      </c>
      <c r="H358" s="27">
        <v>1760083</v>
      </c>
      <c r="I358" s="27">
        <f t="shared" si="54"/>
        <v>1768564</v>
      </c>
      <c r="J358" s="27">
        <v>73075</v>
      </c>
      <c r="K358" s="27">
        <f t="shared" si="53"/>
        <v>1695489</v>
      </c>
      <c r="L358" s="27">
        <v>147507</v>
      </c>
      <c r="M358" s="27">
        <v>10000</v>
      </c>
      <c r="N358" s="27">
        <v>0</v>
      </c>
      <c r="O358" s="27">
        <f t="shared" si="50"/>
        <v>139239</v>
      </c>
      <c r="P358" s="27">
        <v>2566391</v>
      </c>
    </row>
    <row r="359" spans="1:172" ht="12.75" x14ac:dyDescent="0.2">
      <c r="A359" s="30" t="s">
        <v>73</v>
      </c>
      <c r="B359" s="27">
        <v>32075</v>
      </c>
      <c r="C359" s="27">
        <v>245402</v>
      </c>
      <c r="D359" s="27">
        <v>0</v>
      </c>
      <c r="E359" s="43">
        <v>300160</v>
      </c>
      <c r="F359" s="27">
        <v>2514</v>
      </c>
      <c r="G359" s="27">
        <v>5520</v>
      </c>
      <c r="H359" s="27">
        <v>1756688</v>
      </c>
      <c r="I359" s="27">
        <f t="shared" si="54"/>
        <v>1764722</v>
      </c>
      <c r="J359" s="27">
        <v>79124</v>
      </c>
      <c r="K359" s="27">
        <f t="shared" si="53"/>
        <v>1685598</v>
      </c>
      <c r="L359" s="27">
        <v>148108</v>
      </c>
      <c r="M359" s="27">
        <v>10000</v>
      </c>
      <c r="N359" s="27">
        <v>0</v>
      </c>
      <c r="O359" s="27">
        <f t="shared" si="50"/>
        <v>146650</v>
      </c>
      <c r="P359" s="27">
        <v>2567993</v>
      </c>
    </row>
    <row r="360" spans="1:172" ht="12.75" x14ac:dyDescent="0.2">
      <c r="A360" s="30" t="s">
        <v>74</v>
      </c>
      <c r="B360" s="27">
        <v>30217</v>
      </c>
      <c r="C360" s="27">
        <v>249506</v>
      </c>
      <c r="D360" s="27">
        <v>24</v>
      </c>
      <c r="E360" s="43">
        <v>316657</v>
      </c>
      <c r="F360" s="27">
        <v>2475</v>
      </c>
      <c r="G360" s="27">
        <v>5541</v>
      </c>
      <c r="H360" s="27">
        <v>1760952</v>
      </c>
      <c r="I360" s="27">
        <f t="shared" ref="I360" si="55">SUM(F360:H360)</f>
        <v>1768968</v>
      </c>
      <c r="J360" s="27">
        <v>81575</v>
      </c>
      <c r="K360" s="27">
        <f t="shared" si="53"/>
        <v>1687393</v>
      </c>
      <c r="L360" s="27">
        <v>154763</v>
      </c>
      <c r="M360" s="27">
        <v>10000</v>
      </c>
      <c r="N360" s="27">
        <v>0</v>
      </c>
      <c r="O360" s="27">
        <f t="shared" si="50"/>
        <v>142796</v>
      </c>
      <c r="P360" s="27">
        <v>2591356</v>
      </c>
    </row>
    <row r="361" spans="1:172" ht="12.75" x14ac:dyDescent="0.2">
      <c r="A361" s="30" t="s">
        <v>75</v>
      </c>
      <c r="B361" s="27">
        <v>31287</v>
      </c>
      <c r="C361" s="27">
        <v>261249</v>
      </c>
      <c r="D361" s="27">
        <v>79</v>
      </c>
      <c r="E361" s="43">
        <v>304015</v>
      </c>
      <c r="F361" s="27">
        <v>3935</v>
      </c>
      <c r="G361" s="27">
        <v>5510</v>
      </c>
      <c r="H361" s="27">
        <v>1769950</v>
      </c>
      <c r="I361" s="27">
        <f t="shared" ref="I361" si="56">SUM(F361:H361)</f>
        <v>1779395</v>
      </c>
      <c r="J361" s="27">
        <v>81980</v>
      </c>
      <c r="K361" s="27">
        <f t="shared" si="53"/>
        <v>1697415</v>
      </c>
      <c r="L361" s="27">
        <v>151540</v>
      </c>
      <c r="M361" s="27">
        <v>10000</v>
      </c>
      <c r="N361" s="27">
        <v>0</v>
      </c>
      <c r="O361" s="27">
        <f t="shared" si="50"/>
        <v>141520</v>
      </c>
      <c r="P361" s="27">
        <v>2597105</v>
      </c>
    </row>
    <row r="362" spans="1:172" ht="12.75" x14ac:dyDescent="0.2">
      <c r="A362" s="30" t="s">
        <v>79</v>
      </c>
      <c r="B362" s="27">
        <v>31138</v>
      </c>
      <c r="C362" s="27">
        <v>283409</v>
      </c>
      <c r="D362" s="27">
        <v>23</v>
      </c>
      <c r="E362" s="43">
        <v>269123</v>
      </c>
      <c r="F362" s="27">
        <v>4477</v>
      </c>
      <c r="G362" s="27">
        <v>5297</v>
      </c>
      <c r="H362" s="27">
        <v>1767837</v>
      </c>
      <c r="I362" s="27">
        <f t="shared" ref="I362" si="57">SUM(F362:H362)</f>
        <v>1777611</v>
      </c>
      <c r="J362" s="27">
        <v>95296</v>
      </c>
      <c r="K362" s="27">
        <f t="shared" si="53"/>
        <v>1682315</v>
      </c>
      <c r="L362" s="27">
        <v>151634</v>
      </c>
      <c r="M362" s="27">
        <v>10000</v>
      </c>
      <c r="N362" s="27">
        <v>0</v>
      </c>
      <c r="O362" s="27">
        <f t="shared" si="50"/>
        <v>145317</v>
      </c>
      <c r="P362" s="27">
        <v>2572959</v>
      </c>
    </row>
    <row r="363" spans="1:172" ht="12.75" x14ac:dyDescent="0.2">
      <c r="A363" s="30" t="s">
        <v>76</v>
      </c>
      <c r="B363" s="27">
        <v>30340</v>
      </c>
      <c r="C363" s="27">
        <v>298133</v>
      </c>
      <c r="D363" s="27">
        <v>4</v>
      </c>
      <c r="E363" s="43">
        <v>258973</v>
      </c>
      <c r="F363" s="27">
        <v>3820</v>
      </c>
      <c r="G363" s="27">
        <v>5469</v>
      </c>
      <c r="H363" s="27">
        <v>1771275</v>
      </c>
      <c r="I363" s="27">
        <f t="shared" ref="I363:I364" si="58">SUM(F363:H363)</f>
        <v>1780564</v>
      </c>
      <c r="J363" s="27">
        <v>93591</v>
      </c>
      <c r="K363" s="27">
        <f t="shared" si="53"/>
        <v>1686973</v>
      </c>
      <c r="L363" s="27">
        <v>135654</v>
      </c>
      <c r="M363" s="27">
        <v>10000</v>
      </c>
      <c r="N363" s="27">
        <v>0</v>
      </c>
      <c r="O363" s="27">
        <f t="shared" si="50"/>
        <v>145366</v>
      </c>
      <c r="P363" s="27">
        <v>2565443</v>
      </c>
    </row>
    <row r="364" spans="1:172" ht="12.75" x14ac:dyDescent="0.2">
      <c r="A364" s="30" t="s">
        <v>77</v>
      </c>
      <c r="B364" s="27">
        <v>33614</v>
      </c>
      <c r="C364" s="27">
        <v>277456</v>
      </c>
      <c r="D364" s="27">
        <v>0</v>
      </c>
      <c r="E364" s="43">
        <v>255752</v>
      </c>
      <c r="F364" s="27">
        <v>3771</v>
      </c>
      <c r="G364" s="27">
        <v>5361</v>
      </c>
      <c r="H364" s="27">
        <v>1746734</v>
      </c>
      <c r="I364" s="27">
        <f t="shared" si="58"/>
        <v>1755866</v>
      </c>
      <c r="J364" s="27">
        <v>64490</v>
      </c>
      <c r="K364" s="27">
        <f t="shared" si="53"/>
        <v>1691376</v>
      </c>
      <c r="L364" s="27">
        <v>152967</v>
      </c>
      <c r="M364" s="27">
        <v>10000</v>
      </c>
      <c r="N364" s="27">
        <v>0</v>
      </c>
      <c r="O364" s="27">
        <f t="shared" si="50"/>
        <v>141355</v>
      </c>
      <c r="P364" s="27">
        <v>2562520</v>
      </c>
    </row>
    <row r="365" spans="1:172" ht="12.75" x14ac:dyDescent="0.2">
      <c r="A365" s="28" t="s">
        <v>67</v>
      </c>
      <c r="B365" s="27">
        <v>39321</v>
      </c>
      <c r="C365" s="27">
        <v>265613</v>
      </c>
      <c r="D365" s="27">
        <v>0</v>
      </c>
      <c r="E365" s="43">
        <v>274449</v>
      </c>
      <c r="F365" s="27">
        <v>3700</v>
      </c>
      <c r="G365" s="27">
        <v>5072</v>
      </c>
      <c r="H365" s="27">
        <v>1747700</v>
      </c>
      <c r="I365" s="27">
        <f t="shared" ref="I365" si="59">SUM(F365:H365)</f>
        <v>1756472</v>
      </c>
      <c r="J365" s="27">
        <v>79203</v>
      </c>
      <c r="K365" s="27">
        <f>I365-J365</f>
        <v>1677269</v>
      </c>
      <c r="L365" s="27">
        <v>151057</v>
      </c>
      <c r="M365" s="27">
        <v>10000</v>
      </c>
      <c r="N365" s="27">
        <v>0</v>
      </c>
      <c r="O365" s="27">
        <f t="shared" si="50"/>
        <v>147479</v>
      </c>
      <c r="P365" s="27">
        <v>2565188</v>
      </c>
    </row>
    <row r="366" spans="1:172" ht="12.75" x14ac:dyDescent="0.2">
      <c r="A366" s="31" t="s">
        <v>63</v>
      </c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72" ht="12.75" x14ac:dyDescent="0.2">
      <c r="A367" s="30" t="s">
        <v>68</v>
      </c>
      <c r="B367" s="27">
        <v>30267</v>
      </c>
      <c r="C367" s="27">
        <v>277889</v>
      </c>
      <c r="D367" s="27">
        <v>70</v>
      </c>
      <c r="E367" s="27">
        <v>280778</v>
      </c>
      <c r="F367" s="27">
        <v>3636</v>
      </c>
      <c r="G367" s="27">
        <v>4915</v>
      </c>
      <c r="H367" s="27">
        <v>1750692</v>
      </c>
      <c r="I367" s="27">
        <v>1759243</v>
      </c>
      <c r="J367" s="27">
        <v>82977</v>
      </c>
      <c r="K367" s="27">
        <v>1676266</v>
      </c>
      <c r="L367" s="27">
        <v>148048</v>
      </c>
      <c r="M367" s="27">
        <v>10000</v>
      </c>
      <c r="N367" s="27">
        <v>0</v>
      </c>
      <c r="O367" s="27">
        <v>147716</v>
      </c>
      <c r="P367" s="27">
        <v>2571034</v>
      </c>
    </row>
    <row r="368" spans="1:172" s="34" customFormat="1" ht="12.75" x14ac:dyDescent="0.2">
      <c r="A368" s="30" t="s">
        <v>69</v>
      </c>
      <c r="B368" s="27">
        <v>31303</v>
      </c>
      <c r="C368" s="27">
        <v>281289</v>
      </c>
      <c r="D368" s="27">
        <v>0</v>
      </c>
      <c r="E368" s="27">
        <v>307585</v>
      </c>
      <c r="F368" s="27">
        <v>3704</v>
      </c>
      <c r="G368" s="27">
        <v>5546</v>
      </c>
      <c r="H368" s="27">
        <v>1747381</v>
      </c>
      <c r="I368" s="27">
        <v>1756631</v>
      </c>
      <c r="J368" s="27">
        <v>90480</v>
      </c>
      <c r="K368" s="27">
        <v>1666151</v>
      </c>
      <c r="L368" s="27">
        <v>152445</v>
      </c>
      <c r="M368" s="27">
        <v>10000</v>
      </c>
      <c r="N368" s="27">
        <v>0</v>
      </c>
      <c r="O368" s="27">
        <v>145578</v>
      </c>
      <c r="P368" s="27">
        <v>2594351</v>
      </c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</row>
    <row r="369" spans="1:172" s="34" customFormat="1" ht="12.75" x14ac:dyDescent="0.2">
      <c r="A369" s="30" t="s">
        <v>70</v>
      </c>
      <c r="B369" s="27">
        <v>30470</v>
      </c>
      <c r="C369" s="27">
        <v>298488</v>
      </c>
      <c r="D369" s="27">
        <v>0</v>
      </c>
      <c r="E369" s="27">
        <v>328928</v>
      </c>
      <c r="F369" s="27">
        <v>3593</v>
      </c>
      <c r="G369" s="27">
        <v>7981</v>
      </c>
      <c r="H369" s="27">
        <v>1747948</v>
      </c>
      <c r="I369" s="27">
        <v>1759522</v>
      </c>
      <c r="J369" s="27">
        <v>89770</v>
      </c>
      <c r="K369" s="27">
        <v>1669752</v>
      </c>
      <c r="L369" s="27">
        <v>150493</v>
      </c>
      <c r="M369" s="27">
        <v>10000</v>
      </c>
      <c r="N369" s="27">
        <v>0</v>
      </c>
      <c r="O369" s="27">
        <v>149808</v>
      </c>
      <c r="P369" s="27">
        <v>2637939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</row>
    <row r="370" spans="1:172" s="34" customFormat="1" ht="12.75" x14ac:dyDescent="0.2">
      <c r="A370" s="30" t="s">
        <v>71</v>
      </c>
      <c r="B370" s="27">
        <v>32637</v>
      </c>
      <c r="C370" s="27">
        <v>276233</v>
      </c>
      <c r="D370" s="27">
        <v>0</v>
      </c>
      <c r="E370" s="27">
        <v>355789</v>
      </c>
      <c r="F370" s="27">
        <v>3464</v>
      </c>
      <c r="G370" s="27">
        <v>8281</v>
      </c>
      <c r="H370" s="27">
        <v>1757148</v>
      </c>
      <c r="I370" s="27">
        <v>1768893</v>
      </c>
      <c r="J370" s="27">
        <v>96644</v>
      </c>
      <c r="K370" s="27">
        <v>1672249</v>
      </c>
      <c r="L370" s="27">
        <v>157482</v>
      </c>
      <c r="M370" s="27">
        <v>10000</v>
      </c>
      <c r="N370" s="27">
        <v>0</v>
      </c>
      <c r="O370" s="27">
        <v>152730</v>
      </c>
      <c r="P370" s="27">
        <v>2657120</v>
      </c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</row>
    <row r="371" spans="1:172" s="34" customFormat="1" ht="12.75" x14ac:dyDescent="0.2">
      <c r="A371" s="30" t="s">
        <v>72</v>
      </c>
      <c r="B371" s="27">
        <v>34895</v>
      </c>
      <c r="C371" s="27">
        <v>299403</v>
      </c>
      <c r="D371" s="27">
        <v>0</v>
      </c>
      <c r="E371" s="27">
        <v>349399</v>
      </c>
      <c r="F371" s="27">
        <v>4531</v>
      </c>
      <c r="G371" s="27">
        <v>9774</v>
      </c>
      <c r="H371" s="27">
        <v>1757710</v>
      </c>
      <c r="I371" s="27">
        <v>1772015</v>
      </c>
      <c r="J371" s="27">
        <v>100946</v>
      </c>
      <c r="K371" s="27">
        <v>1671069</v>
      </c>
      <c r="L371" s="27">
        <v>147431</v>
      </c>
      <c r="M371" s="27">
        <v>10000</v>
      </c>
      <c r="N371" s="27">
        <v>0</v>
      </c>
      <c r="O371" s="27">
        <v>147033</v>
      </c>
      <c r="P371" s="27">
        <v>2659230</v>
      </c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</row>
    <row r="372" spans="1:172" s="34" customFormat="1" ht="12.75" x14ac:dyDescent="0.2">
      <c r="A372" s="30" t="s">
        <v>73</v>
      </c>
      <c r="B372" s="27">
        <v>29371</v>
      </c>
      <c r="C372" s="27">
        <v>306389</v>
      </c>
      <c r="D372" s="27">
        <v>0</v>
      </c>
      <c r="E372" s="27">
        <v>323025</v>
      </c>
      <c r="F372" s="27">
        <v>4502</v>
      </c>
      <c r="G372" s="27">
        <v>8615</v>
      </c>
      <c r="H372" s="27">
        <v>1764661</v>
      </c>
      <c r="I372" s="27">
        <v>1777778</v>
      </c>
      <c r="J372" s="27">
        <v>104826</v>
      </c>
      <c r="K372" s="27">
        <v>1672952</v>
      </c>
      <c r="L372" s="27">
        <v>152467</v>
      </c>
      <c r="M372" s="27">
        <v>10000</v>
      </c>
      <c r="N372" s="27">
        <v>0</v>
      </c>
      <c r="O372" s="27">
        <v>151261</v>
      </c>
      <c r="P372" s="27">
        <v>2645465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</row>
    <row r="373" spans="1:172" s="34" customFormat="1" ht="12.75" x14ac:dyDescent="0.2">
      <c r="A373" s="30" t="s">
        <v>74</v>
      </c>
      <c r="B373" s="27">
        <v>33953</v>
      </c>
      <c r="C373" s="27">
        <v>314156</v>
      </c>
      <c r="D373" s="27">
        <v>44</v>
      </c>
      <c r="E373" s="27">
        <v>337690</v>
      </c>
      <c r="F373" s="27">
        <v>4762</v>
      </c>
      <c r="G373" s="27">
        <v>8071</v>
      </c>
      <c r="H373" s="27">
        <v>1769322</v>
      </c>
      <c r="I373" s="27">
        <v>1782155</v>
      </c>
      <c r="J373" s="27">
        <v>105736</v>
      </c>
      <c r="K373" s="27">
        <v>1676419</v>
      </c>
      <c r="L373" s="27">
        <v>154461</v>
      </c>
      <c r="M373" s="27">
        <v>10000</v>
      </c>
      <c r="N373" s="27">
        <v>0</v>
      </c>
      <c r="O373" s="27">
        <v>149784</v>
      </c>
      <c r="P373" s="27">
        <v>2676507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</row>
    <row r="374" spans="1:172" s="34" customFormat="1" ht="12.75" x14ac:dyDescent="0.2">
      <c r="A374" s="30" t="s">
        <v>75</v>
      </c>
      <c r="B374" s="27">
        <v>32435</v>
      </c>
      <c r="C374" s="27">
        <v>317011</v>
      </c>
      <c r="D374" s="27">
        <v>0</v>
      </c>
      <c r="E374" s="27">
        <v>293245</v>
      </c>
      <c r="F374" s="27">
        <v>5289</v>
      </c>
      <c r="G374" s="27">
        <v>11149</v>
      </c>
      <c r="H374" s="27">
        <v>1777289</v>
      </c>
      <c r="I374" s="27">
        <v>1793727</v>
      </c>
      <c r="J374" s="27">
        <v>107208</v>
      </c>
      <c r="K374" s="27">
        <v>1686519</v>
      </c>
      <c r="L374" s="27">
        <v>173317</v>
      </c>
      <c r="M374" s="27">
        <v>10000</v>
      </c>
      <c r="N374" s="27">
        <v>0</v>
      </c>
      <c r="O374" s="27">
        <v>156980</v>
      </c>
      <c r="P374" s="27">
        <v>2669507</v>
      </c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</row>
    <row r="375" spans="1:172" s="34" customFormat="1" ht="12.75" x14ac:dyDescent="0.2">
      <c r="A375" s="30" t="s">
        <v>79</v>
      </c>
      <c r="B375" s="27">
        <v>34678</v>
      </c>
      <c r="C375" s="27">
        <v>322064</v>
      </c>
      <c r="D375" s="27">
        <v>0</v>
      </c>
      <c r="E375" s="27">
        <v>264917</v>
      </c>
      <c r="F375" s="27">
        <v>5304</v>
      </c>
      <c r="G375" s="27">
        <v>11903</v>
      </c>
      <c r="H375" s="27">
        <v>1772195</v>
      </c>
      <c r="I375" s="27">
        <v>1789402</v>
      </c>
      <c r="J375" s="27">
        <v>99887</v>
      </c>
      <c r="K375" s="27">
        <v>1689515</v>
      </c>
      <c r="L375" s="27">
        <v>173463</v>
      </c>
      <c r="M375" s="27">
        <v>10000</v>
      </c>
      <c r="N375" s="27">
        <v>0</v>
      </c>
      <c r="O375" s="27">
        <v>157144</v>
      </c>
      <c r="P375" s="27">
        <v>2651781</v>
      </c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</row>
    <row r="376" spans="1:172" s="34" customFormat="1" ht="12.75" x14ac:dyDescent="0.2">
      <c r="A376" s="30" t="s">
        <v>76</v>
      </c>
      <c r="B376" s="27">
        <v>36749</v>
      </c>
      <c r="C376" s="27">
        <v>332163</v>
      </c>
      <c r="D376" s="27">
        <v>0</v>
      </c>
      <c r="E376" s="27">
        <v>258187</v>
      </c>
      <c r="F376" s="27">
        <v>5246</v>
      </c>
      <c r="G376" s="27">
        <v>13773</v>
      </c>
      <c r="H376" s="27">
        <v>1768213</v>
      </c>
      <c r="I376" s="27">
        <v>1787232</v>
      </c>
      <c r="J376" s="27">
        <v>109220</v>
      </c>
      <c r="K376" s="27">
        <v>1678012</v>
      </c>
      <c r="L376" s="27">
        <v>173230</v>
      </c>
      <c r="M376" s="27">
        <v>10000</v>
      </c>
      <c r="N376" s="27">
        <v>0</v>
      </c>
      <c r="O376" s="27">
        <v>148615</v>
      </c>
      <c r="P376" s="27">
        <v>2636956</v>
      </c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</row>
    <row r="377" spans="1:172" s="34" customFormat="1" ht="12.75" x14ac:dyDescent="0.2">
      <c r="A377" s="30" t="s">
        <v>77</v>
      </c>
      <c r="B377" s="27">
        <v>34918</v>
      </c>
      <c r="C377" s="27">
        <v>346439</v>
      </c>
      <c r="D377" s="27">
        <v>0</v>
      </c>
      <c r="E377" s="27">
        <v>292087</v>
      </c>
      <c r="F377" s="27">
        <v>6195</v>
      </c>
      <c r="G377" s="27">
        <v>13710</v>
      </c>
      <c r="H377" s="27">
        <v>1770757</v>
      </c>
      <c r="I377" s="27">
        <v>1790662</v>
      </c>
      <c r="J377" s="27">
        <v>106564</v>
      </c>
      <c r="K377" s="27">
        <v>1684098</v>
      </c>
      <c r="L377" s="27">
        <v>173344</v>
      </c>
      <c r="M377" s="27">
        <v>10000</v>
      </c>
      <c r="N377" s="27">
        <v>0</v>
      </c>
      <c r="O377" s="27">
        <v>161761</v>
      </c>
      <c r="P377" s="27">
        <v>2702647</v>
      </c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</row>
    <row r="378" spans="1:172" s="34" customFormat="1" ht="12.75" x14ac:dyDescent="0.2">
      <c r="A378" s="28" t="s">
        <v>67</v>
      </c>
      <c r="B378" s="27">
        <v>45082</v>
      </c>
      <c r="C378" s="27">
        <v>329478</v>
      </c>
      <c r="D378" s="27">
        <v>0</v>
      </c>
      <c r="E378" s="27">
        <v>363332</v>
      </c>
      <c r="F378" s="27">
        <v>5393</v>
      </c>
      <c r="G378" s="27">
        <v>11263</v>
      </c>
      <c r="H378" s="27">
        <v>1785979</v>
      </c>
      <c r="I378" s="27">
        <v>1802635</v>
      </c>
      <c r="J378" s="27">
        <v>111187</v>
      </c>
      <c r="K378" s="27">
        <v>1691448</v>
      </c>
      <c r="L378" s="27">
        <v>173480</v>
      </c>
      <c r="M378" s="27">
        <v>0</v>
      </c>
      <c r="N378" s="27">
        <v>0</v>
      </c>
      <c r="O378" s="27">
        <v>156974</v>
      </c>
      <c r="P378" s="27">
        <v>2759794</v>
      </c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</row>
    <row r="379" spans="1:172" s="34" customFormat="1" ht="12.75" x14ac:dyDescent="0.2">
      <c r="A379" s="31" t="s">
        <v>64</v>
      </c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35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</row>
    <row r="380" spans="1:172" s="34" customFormat="1" ht="12.75" x14ac:dyDescent="0.2">
      <c r="A380" s="30" t="s">
        <v>68</v>
      </c>
      <c r="B380" s="27">
        <v>38554</v>
      </c>
      <c r="C380" s="27">
        <v>348346</v>
      </c>
      <c r="D380" s="27">
        <v>13</v>
      </c>
      <c r="E380" s="27">
        <v>325179</v>
      </c>
      <c r="F380" s="27">
        <v>5296</v>
      </c>
      <c r="G380" s="27">
        <v>13586</v>
      </c>
      <c r="H380" s="27">
        <v>1772244</v>
      </c>
      <c r="I380" s="27">
        <v>1791126</v>
      </c>
      <c r="J380" s="27">
        <v>110435</v>
      </c>
      <c r="K380" s="27">
        <v>1680691</v>
      </c>
      <c r="L380" s="27">
        <v>173417</v>
      </c>
      <c r="M380" s="27">
        <v>0</v>
      </c>
      <c r="N380" s="27">
        <v>0</v>
      </c>
      <c r="O380" s="27">
        <v>147520</v>
      </c>
      <c r="P380" s="27">
        <v>2713720</v>
      </c>
      <c r="Q380" s="35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</row>
    <row r="381" spans="1:172" s="34" customFormat="1" ht="12.75" x14ac:dyDescent="0.2">
      <c r="A381" s="30" t="s">
        <v>69</v>
      </c>
      <c r="B381" s="27">
        <v>37068</v>
      </c>
      <c r="C381" s="27">
        <v>357538</v>
      </c>
      <c r="D381" s="27">
        <v>0</v>
      </c>
      <c r="E381" s="27">
        <v>345216</v>
      </c>
      <c r="F381" s="27">
        <v>5021</v>
      </c>
      <c r="G381" s="27">
        <v>13442</v>
      </c>
      <c r="H381" s="27">
        <v>1763197</v>
      </c>
      <c r="I381" s="27">
        <v>1781660</v>
      </c>
      <c r="J381" s="27">
        <v>114200</v>
      </c>
      <c r="K381" s="27">
        <v>1667460</v>
      </c>
      <c r="L381" s="27">
        <v>171520</v>
      </c>
      <c r="M381" s="27">
        <v>0</v>
      </c>
      <c r="N381" s="27">
        <v>0</v>
      </c>
      <c r="O381" s="27">
        <v>152100</v>
      </c>
      <c r="P381" s="27">
        <v>2730902</v>
      </c>
      <c r="Q381" s="35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</row>
    <row r="382" spans="1:172" s="34" customFormat="1" ht="12.75" x14ac:dyDescent="0.2">
      <c r="A382" s="30" t="s">
        <v>70</v>
      </c>
      <c r="B382" s="27">
        <v>38599</v>
      </c>
      <c r="C382" s="27">
        <v>370310</v>
      </c>
      <c r="D382" s="27">
        <v>13</v>
      </c>
      <c r="E382" s="27">
        <v>365209</v>
      </c>
      <c r="F382" s="27">
        <v>4942</v>
      </c>
      <c r="G382" s="27">
        <v>13343</v>
      </c>
      <c r="H382" s="27">
        <v>1764648</v>
      </c>
      <c r="I382" s="27">
        <v>1782933</v>
      </c>
      <c r="J382" s="27">
        <v>117968</v>
      </c>
      <c r="K382" s="27">
        <v>1664965</v>
      </c>
      <c r="L382" s="27">
        <v>169607</v>
      </c>
      <c r="M382" s="27">
        <v>0</v>
      </c>
      <c r="N382" s="27">
        <v>0</v>
      </c>
      <c r="O382" s="27">
        <v>133493</v>
      </c>
      <c r="P382" s="27">
        <v>2742196</v>
      </c>
      <c r="Q382" s="35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</row>
    <row r="383" spans="1:172" s="34" customFormat="1" ht="12.75" x14ac:dyDescent="0.2">
      <c r="A383" s="30" t="s">
        <v>71</v>
      </c>
      <c r="B383" s="27">
        <v>38355</v>
      </c>
      <c r="C383" s="27">
        <v>370247</v>
      </c>
      <c r="D383" s="27">
        <v>8</v>
      </c>
      <c r="E383" s="27">
        <v>357189</v>
      </c>
      <c r="F383" s="27">
        <v>4883</v>
      </c>
      <c r="G383" s="27">
        <v>13068</v>
      </c>
      <c r="H383" s="27">
        <v>1781846</v>
      </c>
      <c r="I383" s="27">
        <v>1799797</v>
      </c>
      <c r="J383" s="27">
        <v>119488</v>
      </c>
      <c r="K383" s="27">
        <v>1680309</v>
      </c>
      <c r="L383" s="27">
        <v>170628</v>
      </c>
      <c r="M383" s="27">
        <v>0</v>
      </c>
      <c r="N383" s="27">
        <v>0</v>
      </c>
      <c r="O383" s="27">
        <v>138036</v>
      </c>
      <c r="P383" s="27">
        <v>2754772</v>
      </c>
      <c r="Q383" s="35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</row>
    <row r="384" spans="1:172" s="34" customFormat="1" ht="12.75" x14ac:dyDescent="0.2">
      <c r="A384" s="30" t="s">
        <v>72</v>
      </c>
      <c r="B384" s="27">
        <v>34638</v>
      </c>
      <c r="C384" s="27">
        <v>375994</v>
      </c>
      <c r="D384" s="27">
        <v>6</v>
      </c>
      <c r="E384" s="27">
        <v>344887</v>
      </c>
      <c r="F384" s="27">
        <v>4820</v>
      </c>
      <c r="G384" s="27">
        <v>12833</v>
      </c>
      <c r="H384" s="27">
        <v>1789135</v>
      </c>
      <c r="I384" s="27">
        <v>1806788</v>
      </c>
      <c r="J384" s="27">
        <v>122350</v>
      </c>
      <c r="K384" s="27">
        <v>1684438</v>
      </c>
      <c r="L384" s="27">
        <v>165477</v>
      </c>
      <c r="M384" s="27">
        <v>0</v>
      </c>
      <c r="N384" s="27">
        <v>0</v>
      </c>
      <c r="O384" s="27">
        <v>138668</v>
      </c>
      <c r="P384" s="27">
        <v>2744108</v>
      </c>
      <c r="Q384" s="35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</row>
    <row r="385" spans="1:172" s="34" customFormat="1" ht="12.75" x14ac:dyDescent="0.2">
      <c r="A385" s="30" t="s">
        <v>73</v>
      </c>
      <c r="B385" s="27">
        <v>38227</v>
      </c>
      <c r="C385" s="27">
        <v>382502</v>
      </c>
      <c r="D385" s="27">
        <v>0</v>
      </c>
      <c r="E385" s="27">
        <v>341258</v>
      </c>
      <c r="F385" s="27">
        <v>4756</v>
      </c>
      <c r="G385" s="27">
        <v>12601</v>
      </c>
      <c r="H385" s="27">
        <v>1794122</v>
      </c>
      <c r="I385" s="27">
        <v>1811479</v>
      </c>
      <c r="J385" s="27">
        <v>124483</v>
      </c>
      <c r="K385" s="27">
        <v>1686996</v>
      </c>
      <c r="L385" s="27">
        <v>170563</v>
      </c>
      <c r="M385" s="27">
        <v>0</v>
      </c>
      <c r="N385" s="27">
        <v>0</v>
      </c>
      <c r="O385" s="27">
        <v>132495</v>
      </c>
      <c r="P385" s="27">
        <v>2752041</v>
      </c>
      <c r="Q385" s="35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</row>
    <row r="386" spans="1:172" s="34" customFormat="1" ht="12.75" x14ac:dyDescent="0.2">
      <c r="A386" s="30" t="s">
        <v>74</v>
      </c>
      <c r="B386" s="27">
        <v>38930</v>
      </c>
      <c r="C386" s="27">
        <v>391031</v>
      </c>
      <c r="D386" s="27">
        <v>0</v>
      </c>
      <c r="E386" s="27">
        <v>338051</v>
      </c>
      <c r="F386" s="27">
        <v>4692</v>
      </c>
      <c r="G386" s="27">
        <v>12308</v>
      </c>
      <c r="H386" s="27">
        <v>1788510</v>
      </c>
      <c r="I386" s="27">
        <v>1805510</v>
      </c>
      <c r="J386" s="27">
        <v>110146</v>
      </c>
      <c r="K386" s="27">
        <v>1695364</v>
      </c>
      <c r="L386" s="27">
        <v>170674</v>
      </c>
      <c r="M386" s="27">
        <v>0</v>
      </c>
      <c r="N386" s="27">
        <v>0</v>
      </c>
      <c r="O386" s="27">
        <v>128752</v>
      </c>
      <c r="P386" s="27">
        <v>2762802</v>
      </c>
      <c r="Q386" s="35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</row>
    <row r="387" spans="1:172" s="34" customFormat="1" ht="12.75" x14ac:dyDescent="0.2">
      <c r="A387" s="30" t="s">
        <v>75</v>
      </c>
      <c r="B387" s="27">
        <v>40142</v>
      </c>
      <c r="C387" s="27">
        <v>390641</v>
      </c>
      <c r="D387" s="27">
        <v>0</v>
      </c>
      <c r="E387" s="27">
        <v>326538</v>
      </c>
      <c r="F387" s="27">
        <v>4629</v>
      </c>
      <c r="G387" s="27">
        <v>16067</v>
      </c>
      <c r="H387" s="27">
        <v>1795187</v>
      </c>
      <c r="I387" s="27">
        <v>1815883</v>
      </c>
      <c r="J387" s="27">
        <v>107905</v>
      </c>
      <c r="K387" s="27">
        <v>1707978</v>
      </c>
      <c r="L387" s="27">
        <v>166420</v>
      </c>
      <c r="M387" s="27">
        <v>0</v>
      </c>
      <c r="N387" s="27">
        <v>0</v>
      </c>
      <c r="O387" s="27">
        <v>135724</v>
      </c>
      <c r="P387" s="27">
        <v>2767443</v>
      </c>
      <c r="Q387" s="35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</row>
    <row r="388" spans="1:172" s="34" customFormat="1" ht="12.75" x14ac:dyDescent="0.2">
      <c r="A388" s="30" t="s">
        <v>79</v>
      </c>
      <c r="B388" s="27">
        <v>41010</v>
      </c>
      <c r="C388" s="27">
        <v>405793</v>
      </c>
      <c r="D388" s="27">
        <v>190</v>
      </c>
      <c r="E388" s="27">
        <v>297807</v>
      </c>
      <c r="F388" s="27">
        <v>4564</v>
      </c>
      <c r="G388" s="27">
        <v>16177</v>
      </c>
      <c r="H388" s="27">
        <v>1794087</v>
      </c>
      <c r="I388" s="27">
        <v>1814828</v>
      </c>
      <c r="J388" s="27">
        <v>106549</v>
      </c>
      <c r="K388" s="27">
        <v>1708279</v>
      </c>
      <c r="L388" s="27">
        <v>166467</v>
      </c>
      <c r="M388" s="27">
        <v>0</v>
      </c>
      <c r="N388" s="27">
        <v>0</v>
      </c>
      <c r="O388" s="27">
        <v>134160</v>
      </c>
      <c r="P388" s="27">
        <v>2753706</v>
      </c>
      <c r="Q388" s="35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</row>
    <row r="389" spans="1:172" s="34" customFormat="1" ht="12.75" x14ac:dyDescent="0.2">
      <c r="A389" s="30" t="s">
        <v>76</v>
      </c>
      <c r="B389" s="27">
        <v>37982</v>
      </c>
      <c r="C389" s="27">
        <v>399073</v>
      </c>
      <c r="D389" s="27">
        <v>162</v>
      </c>
      <c r="E389" s="27">
        <v>277200</v>
      </c>
      <c r="F389" s="27">
        <v>4499</v>
      </c>
      <c r="G389" s="27">
        <v>20156</v>
      </c>
      <c r="H389" s="27">
        <v>1800396</v>
      </c>
      <c r="I389" s="27">
        <v>1825051</v>
      </c>
      <c r="J389" s="27">
        <v>110488</v>
      </c>
      <c r="K389" s="27">
        <v>1714563</v>
      </c>
      <c r="L389" s="27">
        <v>160099</v>
      </c>
      <c r="M389" s="27">
        <v>0</v>
      </c>
      <c r="N389" s="27">
        <v>0</v>
      </c>
      <c r="O389" s="27">
        <v>131833</v>
      </c>
      <c r="P389" s="27">
        <v>2720912</v>
      </c>
      <c r="Q389" s="35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</row>
    <row r="390" spans="1:172" s="34" customFormat="1" ht="12.75" x14ac:dyDescent="0.2">
      <c r="A390" s="30" t="s">
        <v>77</v>
      </c>
      <c r="B390" s="27">
        <v>39310</v>
      </c>
      <c r="C390" s="27">
        <v>403415</v>
      </c>
      <c r="D390" s="27">
        <v>10308</v>
      </c>
      <c r="E390" s="27">
        <v>267063</v>
      </c>
      <c r="F390" s="27">
        <v>4434</v>
      </c>
      <c r="G390" s="27">
        <v>18594</v>
      </c>
      <c r="H390" s="27">
        <v>1826358</v>
      </c>
      <c r="I390" s="27">
        <v>1849386</v>
      </c>
      <c r="J390" s="27">
        <v>111742</v>
      </c>
      <c r="K390" s="27">
        <v>1737644</v>
      </c>
      <c r="L390" s="27">
        <v>165656</v>
      </c>
      <c r="M390" s="27">
        <v>0</v>
      </c>
      <c r="N390" s="27">
        <v>0</v>
      </c>
      <c r="O390" s="27">
        <v>132731</v>
      </c>
      <c r="P390" s="27">
        <v>2756127</v>
      </c>
      <c r="Q390" s="35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</row>
    <row r="391" spans="1:172" s="34" customFormat="1" ht="12.75" x14ac:dyDescent="0.2">
      <c r="A391" s="28" t="s">
        <v>67</v>
      </c>
      <c r="B391" s="27">
        <v>50751</v>
      </c>
      <c r="C391" s="27">
        <v>395879</v>
      </c>
      <c r="D391" s="27">
        <v>196</v>
      </c>
      <c r="E391" s="27">
        <v>294278</v>
      </c>
      <c r="F391" s="27">
        <v>4367</v>
      </c>
      <c r="G391" s="27">
        <v>19383</v>
      </c>
      <c r="H391" s="27">
        <v>1830532</v>
      </c>
      <c r="I391" s="27">
        <v>1854282</v>
      </c>
      <c r="J391" s="27">
        <v>109957</v>
      </c>
      <c r="K391" s="27">
        <v>1744325</v>
      </c>
      <c r="L391" s="27">
        <v>165716</v>
      </c>
      <c r="M391" s="27">
        <v>0</v>
      </c>
      <c r="N391" s="27">
        <v>0</v>
      </c>
      <c r="O391" s="27">
        <v>136385</v>
      </c>
      <c r="P391" s="27">
        <v>2787530</v>
      </c>
      <c r="Q391" s="35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</row>
    <row r="392" spans="1:172" s="34" customFormat="1" ht="14.25" customHeight="1" x14ac:dyDescent="0.2">
      <c r="A392" s="31" t="s">
        <v>66</v>
      </c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35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</row>
    <row r="393" spans="1:172" s="34" customFormat="1" ht="12.75" x14ac:dyDescent="0.2">
      <c r="A393" s="30" t="s">
        <v>68</v>
      </c>
      <c r="B393" s="27">
        <v>37877</v>
      </c>
      <c r="C393" s="27">
        <v>410527</v>
      </c>
      <c r="D393" s="27">
        <v>273</v>
      </c>
      <c r="E393" s="27">
        <v>319362</v>
      </c>
      <c r="F393" s="27">
        <v>4301</v>
      </c>
      <c r="G393" s="27">
        <v>19394</v>
      </c>
      <c r="H393" s="27">
        <v>1836866</v>
      </c>
      <c r="I393" s="27">
        <v>1860561</v>
      </c>
      <c r="J393" s="27">
        <v>115001</v>
      </c>
      <c r="K393" s="27">
        <v>1745560</v>
      </c>
      <c r="L393" s="27">
        <v>162049</v>
      </c>
      <c r="M393" s="27">
        <v>0</v>
      </c>
      <c r="N393" s="27">
        <v>0</v>
      </c>
      <c r="O393" s="27">
        <v>136149</v>
      </c>
      <c r="P393" s="27">
        <v>2811797</v>
      </c>
      <c r="Q393" s="35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</row>
    <row r="394" spans="1:172" s="34" customFormat="1" ht="12.75" x14ac:dyDescent="0.2">
      <c r="A394" s="30" t="s">
        <v>69</v>
      </c>
      <c r="B394" s="27">
        <v>37078</v>
      </c>
      <c r="C394" s="27">
        <v>428030</v>
      </c>
      <c r="D394" s="27">
        <v>394</v>
      </c>
      <c r="E394" s="27">
        <v>360625</v>
      </c>
      <c r="F394" s="27">
        <v>4235</v>
      </c>
      <c r="G394" s="27">
        <v>18519</v>
      </c>
      <c r="H394" s="27">
        <v>1835808</v>
      </c>
      <c r="I394" s="27">
        <v>1858562</v>
      </c>
      <c r="J394" s="27">
        <v>117172</v>
      </c>
      <c r="K394" s="27">
        <v>1741390</v>
      </c>
      <c r="L394" s="27">
        <v>161385</v>
      </c>
      <c r="M394" s="27">
        <v>0</v>
      </c>
      <c r="N394" s="27">
        <v>0</v>
      </c>
      <c r="O394" s="27">
        <v>134728</v>
      </c>
      <c r="P394" s="27">
        <v>2863630</v>
      </c>
      <c r="Q394" s="35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</row>
    <row r="395" spans="1:172" s="34" customFormat="1" ht="12.75" x14ac:dyDescent="0.2">
      <c r="A395" s="30" t="s">
        <v>70</v>
      </c>
      <c r="B395" s="27">
        <v>39487</v>
      </c>
      <c r="C395" s="27">
        <v>461367</v>
      </c>
      <c r="D395" s="27">
        <v>677</v>
      </c>
      <c r="E395" s="27">
        <v>369982</v>
      </c>
      <c r="F395" s="27">
        <v>4167</v>
      </c>
      <c r="G395" s="27">
        <v>17922</v>
      </c>
      <c r="H395" s="27">
        <v>1827801</v>
      </c>
      <c r="I395" s="27">
        <v>1849890</v>
      </c>
      <c r="J395" s="27">
        <v>111656</v>
      </c>
      <c r="K395" s="27">
        <v>1738234</v>
      </c>
      <c r="L395" s="27">
        <v>161413</v>
      </c>
      <c r="M395" s="27">
        <v>0</v>
      </c>
      <c r="N395" s="27">
        <v>0</v>
      </c>
      <c r="O395" s="27">
        <v>143382</v>
      </c>
      <c r="P395" s="27">
        <v>2914542</v>
      </c>
      <c r="Q395" s="35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</row>
    <row r="396" spans="1:172" ht="12.75" x14ac:dyDescent="0.2">
      <c r="A396" s="30" t="s">
        <v>71</v>
      </c>
      <c r="B396" s="27">
        <v>43424</v>
      </c>
      <c r="C396" s="27">
        <v>443966</v>
      </c>
      <c r="D396" s="27">
        <v>104</v>
      </c>
      <c r="E396" s="27">
        <v>381854</v>
      </c>
      <c r="F396" s="27">
        <v>4099</v>
      </c>
      <c r="G396" s="27">
        <v>16400</v>
      </c>
      <c r="H396" s="27">
        <v>1836699</v>
      </c>
      <c r="I396" s="27">
        <v>1857198</v>
      </c>
      <c r="J396" s="27">
        <v>116963</v>
      </c>
      <c r="K396" s="27">
        <v>1740235</v>
      </c>
      <c r="L396" s="27">
        <v>151666</v>
      </c>
      <c r="M396" s="27">
        <v>0</v>
      </c>
      <c r="N396" s="27">
        <v>0</v>
      </c>
      <c r="O396" s="27">
        <v>145920</v>
      </c>
      <c r="P396" s="27">
        <v>2907169</v>
      </c>
      <c r="Q396" s="35"/>
    </row>
    <row r="397" spans="1:172" ht="12.75" x14ac:dyDescent="0.2">
      <c r="A397" s="30" t="s">
        <v>72</v>
      </c>
      <c r="B397" s="27">
        <v>37454</v>
      </c>
      <c r="C397" s="27">
        <v>445776</v>
      </c>
      <c r="D397" s="27">
        <v>861</v>
      </c>
      <c r="E397" s="27">
        <v>362694</v>
      </c>
      <c r="F397" s="27">
        <v>4030</v>
      </c>
      <c r="G397" s="27">
        <v>14689</v>
      </c>
      <c r="H397" s="27">
        <v>1847596</v>
      </c>
      <c r="I397" s="27">
        <v>1866315</v>
      </c>
      <c r="J397" s="27">
        <v>119144</v>
      </c>
      <c r="K397" s="27">
        <v>1747171</v>
      </c>
      <c r="L397" s="27">
        <v>146838</v>
      </c>
      <c r="M397" s="27">
        <v>0</v>
      </c>
      <c r="N397" s="27">
        <v>0</v>
      </c>
      <c r="O397" s="27">
        <v>147542</v>
      </c>
      <c r="P397" s="27">
        <v>2888336</v>
      </c>
      <c r="Q397" s="35"/>
    </row>
    <row r="398" spans="1:172" ht="12.75" x14ac:dyDescent="0.2">
      <c r="A398" s="36" t="s">
        <v>73</v>
      </c>
      <c r="B398" s="27">
        <v>40370</v>
      </c>
      <c r="C398" s="27">
        <v>469265</v>
      </c>
      <c r="D398" s="27">
        <v>31</v>
      </c>
      <c r="E398" s="27">
        <v>372002</v>
      </c>
      <c r="F398" s="27">
        <v>3961</v>
      </c>
      <c r="G398" s="27">
        <v>13599</v>
      </c>
      <c r="H398" s="27">
        <v>1856930</v>
      </c>
      <c r="I398" s="27">
        <v>1874490</v>
      </c>
      <c r="J398" s="27">
        <v>120136</v>
      </c>
      <c r="K398" s="27">
        <v>1754354.0000000002</v>
      </c>
      <c r="L398" s="27">
        <v>148916</v>
      </c>
      <c r="M398" s="27">
        <v>0</v>
      </c>
      <c r="N398" s="27">
        <v>0</v>
      </c>
      <c r="O398" s="27">
        <v>155397.99999999977</v>
      </c>
      <c r="P398" s="27">
        <v>2940336</v>
      </c>
      <c r="Q398" s="35"/>
    </row>
    <row r="399" spans="1:172" ht="12.75" x14ac:dyDescent="0.2">
      <c r="A399" s="36" t="s">
        <v>74</v>
      </c>
      <c r="B399" s="27">
        <v>43523</v>
      </c>
      <c r="C399" s="27">
        <v>472837</v>
      </c>
      <c r="D399" s="27">
        <v>876</v>
      </c>
      <c r="E399" s="27">
        <v>337764</v>
      </c>
      <c r="F399" s="27">
        <v>3891</v>
      </c>
      <c r="G399" s="27">
        <v>13162</v>
      </c>
      <c r="H399" s="27">
        <v>1872291</v>
      </c>
      <c r="I399" s="27">
        <v>1889344</v>
      </c>
      <c r="J399" s="27">
        <v>123244</v>
      </c>
      <c r="K399" s="27">
        <v>1766100</v>
      </c>
      <c r="L399" s="27">
        <v>161495</v>
      </c>
      <c r="M399" s="27">
        <v>0</v>
      </c>
      <c r="N399" s="27">
        <v>0</v>
      </c>
      <c r="O399" s="27">
        <v>137786</v>
      </c>
      <c r="P399" s="27">
        <v>2920381</v>
      </c>
      <c r="Q399" s="35"/>
    </row>
    <row r="400" spans="1:172" ht="12.75" x14ac:dyDescent="0.2">
      <c r="A400" s="30" t="s">
        <v>75</v>
      </c>
      <c r="B400" s="27">
        <v>39352</v>
      </c>
      <c r="C400" s="27">
        <v>492871</v>
      </c>
      <c r="D400" s="27">
        <v>350</v>
      </c>
      <c r="E400" s="27">
        <v>317472</v>
      </c>
      <c r="F400" s="27">
        <v>3821</v>
      </c>
      <c r="G400" s="27">
        <v>12967</v>
      </c>
      <c r="H400" s="27">
        <v>1880069</v>
      </c>
      <c r="I400" s="27">
        <v>1896857</v>
      </c>
      <c r="J400" s="27">
        <v>126519</v>
      </c>
      <c r="K400" s="27">
        <v>1770338</v>
      </c>
      <c r="L400" s="27">
        <v>171510</v>
      </c>
      <c r="M400" s="27">
        <v>0</v>
      </c>
      <c r="N400" s="27">
        <v>0</v>
      </c>
      <c r="O400" s="27">
        <v>140186</v>
      </c>
      <c r="P400" s="27">
        <v>2932079</v>
      </c>
      <c r="Q400" s="35"/>
    </row>
    <row r="401" spans="1:17" ht="12.75" x14ac:dyDescent="0.2">
      <c r="A401" s="36" t="s">
        <v>79</v>
      </c>
      <c r="B401" s="27">
        <v>42661</v>
      </c>
      <c r="C401" s="27">
        <v>502634</v>
      </c>
      <c r="D401" s="27">
        <v>496</v>
      </c>
      <c r="E401" s="27">
        <v>294681</v>
      </c>
      <c r="F401" s="27">
        <v>3750</v>
      </c>
      <c r="G401" s="27">
        <v>13209</v>
      </c>
      <c r="H401" s="27">
        <v>1884374</v>
      </c>
      <c r="I401" s="27">
        <v>1901333</v>
      </c>
      <c r="J401" s="27">
        <v>132153</v>
      </c>
      <c r="K401" s="27">
        <v>1769180</v>
      </c>
      <c r="L401" s="27">
        <v>171530</v>
      </c>
      <c r="M401" s="27">
        <v>0</v>
      </c>
      <c r="N401" s="27">
        <v>0</v>
      </c>
      <c r="O401" s="27">
        <v>139438</v>
      </c>
      <c r="P401" s="27">
        <v>2920620</v>
      </c>
      <c r="Q401" s="35"/>
    </row>
    <row r="402" spans="1:17" ht="12.75" x14ac:dyDescent="0.2">
      <c r="A402" s="30" t="s">
        <v>76</v>
      </c>
      <c r="B402" s="27">
        <v>37226</v>
      </c>
      <c r="C402" s="27">
        <v>520662</v>
      </c>
      <c r="D402" s="27">
        <v>638</v>
      </c>
      <c r="E402" s="27">
        <v>275003</v>
      </c>
      <c r="F402" s="27">
        <v>3678</v>
      </c>
      <c r="G402" s="27">
        <v>13873</v>
      </c>
      <c r="H402" s="27">
        <v>1909463</v>
      </c>
      <c r="I402" s="27">
        <v>1927014</v>
      </c>
      <c r="J402" s="27">
        <v>137865</v>
      </c>
      <c r="K402" s="27">
        <v>1789149</v>
      </c>
      <c r="L402" s="27">
        <v>161773</v>
      </c>
      <c r="M402" s="27">
        <v>0</v>
      </c>
      <c r="N402" s="27">
        <v>0</v>
      </c>
      <c r="O402" s="27">
        <v>143828</v>
      </c>
      <c r="P402" s="27">
        <v>2928279</v>
      </c>
      <c r="Q402" s="35"/>
    </row>
    <row r="403" spans="1:17" ht="12.75" x14ac:dyDescent="0.2">
      <c r="A403" s="36" t="s">
        <v>77</v>
      </c>
      <c r="B403" s="27">
        <v>35483</v>
      </c>
      <c r="C403" s="27">
        <v>547332</v>
      </c>
      <c r="D403" s="27">
        <v>341</v>
      </c>
      <c r="E403" s="27">
        <v>257881</v>
      </c>
      <c r="F403" s="27">
        <v>3606</v>
      </c>
      <c r="G403" s="27">
        <v>13881</v>
      </c>
      <c r="H403" s="27">
        <v>1918904</v>
      </c>
      <c r="I403" s="27">
        <v>1936391</v>
      </c>
      <c r="J403" s="27">
        <v>144024</v>
      </c>
      <c r="K403" s="27">
        <v>1792367</v>
      </c>
      <c r="L403" s="27">
        <v>162834</v>
      </c>
      <c r="M403" s="27">
        <v>0</v>
      </c>
      <c r="N403" s="27">
        <v>0</v>
      </c>
      <c r="O403" s="27">
        <v>145207</v>
      </c>
      <c r="P403" s="27">
        <v>2941445</v>
      </c>
      <c r="Q403" s="35"/>
    </row>
    <row r="404" spans="1:17" ht="12.75" x14ac:dyDescent="0.2">
      <c r="A404" s="36" t="s">
        <v>67</v>
      </c>
      <c r="B404" s="27">
        <v>48680</v>
      </c>
      <c r="C404" s="27">
        <v>531953</v>
      </c>
      <c r="D404" s="27">
        <v>518</v>
      </c>
      <c r="E404" s="27">
        <v>283822</v>
      </c>
      <c r="F404" s="27">
        <v>3533</v>
      </c>
      <c r="G404" s="27">
        <v>14020</v>
      </c>
      <c r="H404" s="27">
        <v>1915474</v>
      </c>
      <c r="I404" s="27">
        <v>1933027</v>
      </c>
      <c r="J404" s="27">
        <v>140853</v>
      </c>
      <c r="K404" s="27">
        <v>1792174</v>
      </c>
      <c r="L404" s="27">
        <v>162844</v>
      </c>
      <c r="M404" s="27">
        <v>0</v>
      </c>
      <c r="N404" s="27">
        <v>0</v>
      </c>
      <c r="O404" s="27">
        <v>137975</v>
      </c>
      <c r="P404" s="27">
        <v>2957966</v>
      </c>
      <c r="Q404" s="35"/>
    </row>
    <row r="405" spans="1:17" ht="12.75" x14ac:dyDescent="0.2">
      <c r="A405" s="31" t="s">
        <v>80</v>
      </c>
      <c r="B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35"/>
    </row>
    <row r="406" spans="1:17" ht="12.75" x14ac:dyDescent="0.2">
      <c r="A406" s="36" t="s">
        <v>68</v>
      </c>
      <c r="B406" s="27">
        <v>41948</v>
      </c>
      <c r="C406" s="27">
        <v>561977</v>
      </c>
      <c r="D406" s="27">
        <v>1521</v>
      </c>
      <c r="E406" s="27">
        <v>304372</v>
      </c>
      <c r="F406" s="27">
        <v>3533</v>
      </c>
      <c r="G406" s="27">
        <v>13196</v>
      </c>
      <c r="H406" s="27">
        <v>1916343</v>
      </c>
      <c r="I406" s="27">
        <v>1933072</v>
      </c>
      <c r="J406" s="27">
        <v>143424</v>
      </c>
      <c r="K406" s="27">
        <v>1789648</v>
      </c>
      <c r="L406" s="27">
        <v>139854</v>
      </c>
      <c r="M406" s="27">
        <v>0</v>
      </c>
      <c r="N406" s="27">
        <v>0</v>
      </c>
      <c r="O406" s="27">
        <v>147990</v>
      </c>
      <c r="P406" s="27">
        <v>2987310</v>
      </c>
      <c r="Q406" s="35"/>
    </row>
    <row r="407" spans="1:17" ht="12.75" x14ac:dyDescent="0.2">
      <c r="A407" s="36" t="s">
        <v>69</v>
      </c>
      <c r="B407" s="27">
        <v>38146</v>
      </c>
      <c r="C407" s="27">
        <v>563089</v>
      </c>
      <c r="D407" s="27">
        <v>543</v>
      </c>
      <c r="E407" s="27">
        <v>339602</v>
      </c>
      <c r="F407" s="27">
        <v>3387</v>
      </c>
      <c r="G407" s="27">
        <v>12646</v>
      </c>
      <c r="H407" s="27">
        <v>1911401</v>
      </c>
      <c r="I407" s="27">
        <v>1927434</v>
      </c>
      <c r="J407" s="27">
        <v>144294</v>
      </c>
      <c r="K407" s="27">
        <v>1783140</v>
      </c>
      <c r="L407" s="27">
        <v>156777</v>
      </c>
      <c r="M407" s="27">
        <v>0</v>
      </c>
      <c r="N407" s="27">
        <v>0</v>
      </c>
      <c r="O407" s="27">
        <v>141419</v>
      </c>
      <c r="P407" s="27">
        <v>3022716</v>
      </c>
      <c r="Q407" s="35"/>
    </row>
    <row r="408" spans="1:17" ht="12.75" x14ac:dyDescent="0.2">
      <c r="A408" s="36" t="s">
        <v>70</v>
      </c>
      <c r="B408" s="27">
        <v>48336</v>
      </c>
      <c r="C408" s="27">
        <v>578365</v>
      </c>
      <c r="D408" s="27">
        <v>903</v>
      </c>
      <c r="E408" s="27">
        <v>361939</v>
      </c>
      <c r="F408" s="27">
        <v>3316</v>
      </c>
      <c r="G408" s="27">
        <v>11353</v>
      </c>
      <c r="H408" s="27">
        <v>1903633</v>
      </c>
      <c r="I408" s="27">
        <v>1918302</v>
      </c>
      <c r="J408" s="27">
        <v>144873</v>
      </c>
      <c r="K408" s="27">
        <v>1773429</v>
      </c>
      <c r="L408" s="27">
        <v>156777</v>
      </c>
      <c r="M408" s="27">
        <v>0</v>
      </c>
      <c r="N408" s="27">
        <v>0</v>
      </c>
      <c r="O408" s="27">
        <v>132117</v>
      </c>
      <c r="P408" s="27">
        <v>3051866</v>
      </c>
      <c r="Q408" s="35"/>
    </row>
    <row r="409" spans="1:17" ht="12.75" x14ac:dyDescent="0.2">
      <c r="A409" s="36" t="s">
        <v>71</v>
      </c>
      <c r="B409" s="27">
        <v>41285</v>
      </c>
      <c r="C409" s="27">
        <v>567728</v>
      </c>
      <c r="D409" s="27">
        <v>303</v>
      </c>
      <c r="E409" s="27">
        <v>369471</v>
      </c>
      <c r="F409" s="27">
        <v>3246</v>
      </c>
      <c r="G409" s="27">
        <v>11063</v>
      </c>
      <c r="H409" s="27">
        <v>1916558</v>
      </c>
      <c r="I409" s="27">
        <v>1930867</v>
      </c>
      <c r="J409" s="27">
        <v>146021</v>
      </c>
      <c r="K409" s="27">
        <v>1784846</v>
      </c>
      <c r="L409" s="27">
        <v>159357</v>
      </c>
      <c r="M409" s="27">
        <v>0</v>
      </c>
      <c r="N409" s="27">
        <v>0</v>
      </c>
      <c r="O409" s="27">
        <v>135055</v>
      </c>
      <c r="P409" s="27">
        <v>3058045</v>
      </c>
      <c r="Q409" s="35"/>
    </row>
    <row r="410" spans="1:17" ht="12.75" x14ac:dyDescent="0.2">
      <c r="A410" s="30" t="s">
        <v>72</v>
      </c>
      <c r="B410" s="27">
        <v>43516</v>
      </c>
      <c r="C410" s="27">
        <v>585684</v>
      </c>
      <c r="D410" s="27">
        <v>735</v>
      </c>
      <c r="E410" s="27">
        <v>350565</v>
      </c>
      <c r="F410" s="27">
        <v>3246</v>
      </c>
      <c r="G410" s="27">
        <v>10582</v>
      </c>
      <c r="H410" s="27">
        <v>1926674</v>
      </c>
      <c r="I410" s="27">
        <v>1940502</v>
      </c>
      <c r="J410" s="27">
        <v>147870</v>
      </c>
      <c r="K410" s="27">
        <v>1792632</v>
      </c>
      <c r="L410" s="27">
        <v>164362</v>
      </c>
      <c r="M410" s="27">
        <v>0</v>
      </c>
      <c r="N410" s="27">
        <v>0</v>
      </c>
      <c r="O410" s="27">
        <v>136511</v>
      </c>
      <c r="P410" s="27">
        <v>3074005</v>
      </c>
      <c r="Q410" s="35"/>
    </row>
    <row r="411" spans="1:17" ht="12.75" x14ac:dyDescent="0.2">
      <c r="A411" s="30" t="s">
        <v>73</v>
      </c>
      <c r="B411" s="27">
        <v>44019</v>
      </c>
      <c r="C411" s="27">
        <v>605705</v>
      </c>
      <c r="D411" s="27">
        <v>450</v>
      </c>
      <c r="E411" s="27">
        <v>356459</v>
      </c>
      <c r="F411" s="27">
        <v>3089</v>
      </c>
      <c r="G411" s="27">
        <v>10328</v>
      </c>
      <c r="H411" s="27">
        <v>1926811</v>
      </c>
      <c r="I411" s="27">
        <v>1940228</v>
      </c>
      <c r="J411" s="27">
        <v>149472</v>
      </c>
      <c r="K411" s="27">
        <v>1790756</v>
      </c>
      <c r="L411" s="27">
        <v>164367</v>
      </c>
      <c r="M411" s="27">
        <v>0</v>
      </c>
      <c r="N411" s="27">
        <v>0</v>
      </c>
      <c r="O411" s="27">
        <v>135416</v>
      </c>
      <c r="P411" s="27">
        <v>3097172</v>
      </c>
      <c r="Q411" s="35"/>
    </row>
    <row r="412" spans="1:17" ht="12.75" x14ac:dyDescent="0.2">
      <c r="A412" s="36" t="s">
        <v>74</v>
      </c>
      <c r="B412" s="27">
        <v>41790</v>
      </c>
      <c r="C412" s="27">
        <v>619732</v>
      </c>
      <c r="D412" s="27">
        <v>1425</v>
      </c>
      <c r="E412" s="27">
        <v>345626</v>
      </c>
      <c r="F412" s="27">
        <v>3012</v>
      </c>
      <c r="G412" s="27">
        <v>9988</v>
      </c>
      <c r="H412" s="27">
        <v>1939791</v>
      </c>
      <c r="I412" s="27">
        <v>1952791</v>
      </c>
      <c r="J412" s="27">
        <v>149180</v>
      </c>
      <c r="K412" s="27">
        <v>1803611</v>
      </c>
      <c r="L412" s="27">
        <v>154365</v>
      </c>
      <c r="M412" s="27">
        <v>0</v>
      </c>
      <c r="N412" s="27">
        <v>0</v>
      </c>
      <c r="O412" s="27">
        <v>146781</v>
      </c>
      <c r="P412" s="27">
        <v>3113330</v>
      </c>
      <c r="Q412" s="35"/>
    </row>
    <row r="413" spans="1:17" ht="12.75" x14ac:dyDescent="0.2">
      <c r="A413" s="30" t="s">
        <v>75</v>
      </c>
      <c r="B413" s="27">
        <v>43082</v>
      </c>
      <c r="C413" s="27">
        <v>646319</v>
      </c>
      <c r="D413" s="27">
        <v>859</v>
      </c>
      <c r="E413" s="27">
        <v>314114</v>
      </c>
      <c r="F413" s="27">
        <v>2934</v>
      </c>
      <c r="G413" s="27">
        <v>9765</v>
      </c>
      <c r="H413" s="27">
        <v>1944918</v>
      </c>
      <c r="I413" s="27">
        <v>1957617</v>
      </c>
      <c r="J413" s="27">
        <v>150467</v>
      </c>
      <c r="K413" s="27">
        <v>1807150</v>
      </c>
      <c r="L413" s="27">
        <v>144367</v>
      </c>
      <c r="M413" s="27">
        <v>0</v>
      </c>
      <c r="N413" s="27">
        <v>0</v>
      </c>
      <c r="O413" s="27">
        <v>149642</v>
      </c>
      <c r="P413" s="27">
        <v>3105533</v>
      </c>
      <c r="Q413" s="35"/>
    </row>
    <row r="414" spans="1:17" ht="12.75" x14ac:dyDescent="0.2">
      <c r="A414" s="30" t="s">
        <v>79</v>
      </c>
      <c r="B414" s="27">
        <v>47240</v>
      </c>
      <c r="C414" s="27">
        <v>640181</v>
      </c>
      <c r="D414" s="27">
        <v>32428</v>
      </c>
      <c r="E414" s="27">
        <v>296382</v>
      </c>
      <c r="F414" s="27">
        <v>2854</v>
      </c>
      <c r="G414" s="27">
        <v>9620</v>
      </c>
      <c r="H414" s="27">
        <v>1962649</v>
      </c>
      <c r="I414" s="27">
        <v>1975123</v>
      </c>
      <c r="J414" s="27">
        <v>150572</v>
      </c>
      <c r="K414" s="27">
        <v>1824551</v>
      </c>
      <c r="L414" s="27">
        <v>144367</v>
      </c>
      <c r="M414" s="27">
        <v>0</v>
      </c>
      <c r="N414" s="27">
        <v>0</v>
      </c>
      <c r="O414" s="27">
        <v>157896</v>
      </c>
      <c r="P414" s="27">
        <v>3143045</v>
      </c>
      <c r="Q414" s="35"/>
    </row>
    <row r="415" spans="1:17" ht="12.75" x14ac:dyDescent="0.2">
      <c r="A415" s="30" t="s">
        <v>76</v>
      </c>
      <c r="B415" s="27">
        <v>39486</v>
      </c>
      <c r="C415" s="27">
        <v>672024</v>
      </c>
      <c r="D415" s="27">
        <v>15869</v>
      </c>
      <c r="E415" s="27">
        <v>286170</v>
      </c>
      <c r="F415" s="27">
        <v>2854</v>
      </c>
      <c r="G415" s="27">
        <v>9396</v>
      </c>
      <c r="H415" s="27">
        <v>1960994</v>
      </c>
      <c r="I415" s="27">
        <v>1973244</v>
      </c>
      <c r="J415" s="27">
        <v>153972</v>
      </c>
      <c r="K415" s="27">
        <v>1819272</v>
      </c>
      <c r="L415" s="27">
        <v>144368</v>
      </c>
      <c r="M415" s="27">
        <v>0</v>
      </c>
      <c r="N415" s="27">
        <v>0</v>
      </c>
      <c r="O415" s="27">
        <v>164460</v>
      </c>
      <c r="P415" s="27">
        <v>3141649</v>
      </c>
      <c r="Q415" s="35"/>
    </row>
    <row r="416" spans="1:17" ht="12.75" x14ac:dyDescent="0.2">
      <c r="A416" s="30" t="s">
        <v>77</v>
      </c>
      <c r="B416" s="27">
        <v>43303</v>
      </c>
      <c r="C416" s="27">
        <v>663636</v>
      </c>
      <c r="D416" s="27">
        <v>669</v>
      </c>
      <c r="E416" s="27">
        <v>308654</v>
      </c>
      <c r="F416" s="27">
        <v>2695</v>
      </c>
      <c r="G416" s="27">
        <v>9069</v>
      </c>
      <c r="H416" s="27">
        <v>1970375</v>
      </c>
      <c r="I416" s="27">
        <v>1982139</v>
      </c>
      <c r="J416" s="27">
        <v>154007</v>
      </c>
      <c r="K416" s="27">
        <v>1828132</v>
      </c>
      <c r="L416" s="27">
        <v>149982</v>
      </c>
      <c r="M416" s="27">
        <v>0</v>
      </c>
      <c r="N416" s="27">
        <v>0</v>
      </c>
      <c r="O416" s="27">
        <v>163094</v>
      </c>
      <c r="P416" s="27">
        <v>3157470</v>
      </c>
      <c r="Q416" s="35"/>
    </row>
    <row r="417" spans="1:18" ht="12.75" x14ac:dyDescent="0.2">
      <c r="A417" s="36" t="s">
        <v>67</v>
      </c>
      <c r="B417" s="27">
        <v>53895</v>
      </c>
      <c r="C417" s="27">
        <v>672034</v>
      </c>
      <c r="D417" s="27">
        <v>401</v>
      </c>
      <c r="E417" s="27">
        <v>309356</v>
      </c>
      <c r="F417" s="27">
        <v>2615</v>
      </c>
      <c r="G417" s="27">
        <v>8693</v>
      </c>
      <c r="H417" s="27">
        <v>1974438</v>
      </c>
      <c r="I417" s="27">
        <v>1985746</v>
      </c>
      <c r="J417" s="27">
        <v>146215</v>
      </c>
      <c r="K417" s="27">
        <v>1839531</v>
      </c>
      <c r="L417" s="27">
        <v>149982</v>
      </c>
      <c r="M417" s="27">
        <v>0</v>
      </c>
      <c r="N417" s="27">
        <v>0</v>
      </c>
      <c r="O417" s="27">
        <v>184356</v>
      </c>
      <c r="P417" s="27">
        <v>3209555</v>
      </c>
      <c r="Q417" s="35"/>
    </row>
    <row r="418" spans="1:18" ht="12.75" x14ac:dyDescent="0.2">
      <c r="A418" s="37">
        <v>2016</v>
      </c>
      <c r="H418" s="27"/>
      <c r="J418" s="27"/>
      <c r="L418" s="27"/>
      <c r="M418" s="27"/>
      <c r="N418" s="27"/>
      <c r="O418" s="27"/>
      <c r="Q418" s="35"/>
    </row>
    <row r="419" spans="1:18" ht="12.75" x14ac:dyDescent="0.2">
      <c r="A419" s="36" t="s">
        <v>68</v>
      </c>
      <c r="B419" s="27">
        <v>42235</v>
      </c>
      <c r="C419" s="27">
        <v>694256</v>
      </c>
      <c r="D419" s="27">
        <v>790</v>
      </c>
      <c r="E419" s="27">
        <v>304807</v>
      </c>
      <c r="F419" s="27">
        <v>2535</v>
      </c>
      <c r="G419" s="27">
        <v>8708</v>
      </c>
      <c r="H419" s="27">
        <v>1973434</v>
      </c>
      <c r="I419" s="27">
        <v>1984677</v>
      </c>
      <c r="J419" s="27">
        <v>149865</v>
      </c>
      <c r="K419" s="27">
        <v>1834812</v>
      </c>
      <c r="L419" s="27">
        <v>149984</v>
      </c>
      <c r="M419" s="27">
        <v>0</v>
      </c>
      <c r="N419" s="27">
        <v>0</v>
      </c>
      <c r="O419" s="27">
        <v>191168</v>
      </c>
      <c r="P419" s="27">
        <v>3218052</v>
      </c>
      <c r="Q419" s="27"/>
    </row>
    <row r="420" spans="1:18" ht="12.75" x14ac:dyDescent="0.2">
      <c r="A420" s="36" t="s">
        <v>69</v>
      </c>
      <c r="B420" s="27">
        <v>41981</v>
      </c>
      <c r="C420" s="27">
        <v>704277</v>
      </c>
      <c r="D420" s="27">
        <v>1074</v>
      </c>
      <c r="E420" s="27">
        <v>265366</v>
      </c>
      <c r="F420" s="27">
        <v>2453</v>
      </c>
      <c r="G420" s="27">
        <v>8603</v>
      </c>
      <c r="H420" s="27">
        <v>1972792</v>
      </c>
      <c r="I420" s="27">
        <v>1983848</v>
      </c>
      <c r="J420" s="27">
        <v>148272</v>
      </c>
      <c r="K420" s="27">
        <v>1835576</v>
      </c>
      <c r="L420" s="27">
        <v>161955</v>
      </c>
      <c r="M420" s="27">
        <v>0</v>
      </c>
      <c r="N420" s="27">
        <v>0</v>
      </c>
      <c r="O420" s="27">
        <v>183280</v>
      </c>
      <c r="P420" s="27">
        <v>3193509</v>
      </c>
      <c r="Q420" s="27"/>
    </row>
    <row r="421" spans="1:18" ht="12.75" x14ac:dyDescent="0.2">
      <c r="A421" s="36" t="s">
        <v>70</v>
      </c>
      <c r="B421" s="27">
        <v>53531</v>
      </c>
      <c r="C421" s="27">
        <v>712039</v>
      </c>
      <c r="D421" s="27">
        <v>323</v>
      </c>
      <c r="E421" s="27">
        <v>303860</v>
      </c>
      <c r="F421" s="27">
        <v>2371</v>
      </c>
      <c r="G421" s="27">
        <v>8362</v>
      </c>
      <c r="H421" s="27">
        <v>1978551</v>
      </c>
      <c r="I421" s="27">
        <v>1989284</v>
      </c>
      <c r="J421" s="27">
        <v>157186</v>
      </c>
      <c r="K421" s="27">
        <v>1832098</v>
      </c>
      <c r="L421" s="27">
        <v>161955</v>
      </c>
      <c r="M421" s="27">
        <v>0</v>
      </c>
      <c r="N421" s="27">
        <v>0</v>
      </c>
      <c r="O421" s="27">
        <v>144359</v>
      </c>
      <c r="P421" s="27">
        <v>3208165</v>
      </c>
      <c r="Q421" s="27"/>
    </row>
    <row r="422" spans="1:18" ht="12.75" x14ac:dyDescent="0.2">
      <c r="A422" s="36" t="s">
        <v>71</v>
      </c>
      <c r="B422" s="27">
        <v>40384</v>
      </c>
      <c r="C422" s="27">
        <v>695069</v>
      </c>
      <c r="D422" s="27">
        <v>667</v>
      </c>
      <c r="E422" s="27">
        <v>309833</v>
      </c>
      <c r="F422" s="27">
        <v>2289</v>
      </c>
      <c r="G422" s="27">
        <v>8037</v>
      </c>
      <c r="H422" s="27">
        <v>1979247</v>
      </c>
      <c r="I422" s="27">
        <v>1989573</v>
      </c>
      <c r="J422" s="27">
        <v>156293</v>
      </c>
      <c r="K422" s="27">
        <v>1833280</v>
      </c>
      <c r="L422" s="27">
        <v>161576</v>
      </c>
      <c r="M422" s="27">
        <v>20124</v>
      </c>
      <c r="N422" s="27">
        <v>0</v>
      </c>
      <c r="O422" s="27">
        <v>188727</v>
      </c>
      <c r="P422" s="27">
        <v>3249660</v>
      </c>
      <c r="Q422" s="27"/>
    </row>
    <row r="423" spans="1:18" ht="12.75" x14ac:dyDescent="0.2">
      <c r="A423" s="30" t="s">
        <v>72</v>
      </c>
      <c r="B423" s="27">
        <v>51783</v>
      </c>
      <c r="C423" s="27">
        <v>683217</v>
      </c>
      <c r="D423" s="27">
        <v>729</v>
      </c>
      <c r="E423" s="27">
        <v>318142</v>
      </c>
      <c r="F423" s="27">
        <v>2206</v>
      </c>
      <c r="G423" s="27">
        <v>8625</v>
      </c>
      <c r="H423" s="27">
        <v>1983451</v>
      </c>
      <c r="I423" s="27">
        <v>1994282</v>
      </c>
      <c r="J423" s="27">
        <v>168257</v>
      </c>
      <c r="K423" s="27">
        <v>1826025</v>
      </c>
      <c r="L423" s="27">
        <v>188995</v>
      </c>
      <c r="M423" s="27">
        <v>20111</v>
      </c>
      <c r="N423" s="27">
        <v>0</v>
      </c>
      <c r="O423" s="27">
        <v>185876</v>
      </c>
      <c r="P423" s="27">
        <v>3274878</v>
      </c>
      <c r="Q423" s="27"/>
    </row>
    <row r="424" spans="1:18" ht="12.75" x14ac:dyDescent="0.2">
      <c r="A424" s="36" t="s">
        <v>73</v>
      </c>
      <c r="B424" s="27">
        <v>53085</v>
      </c>
      <c r="C424" s="27">
        <v>691730</v>
      </c>
      <c r="D424" s="27">
        <v>3580</v>
      </c>
      <c r="E424" s="27">
        <v>303762</v>
      </c>
      <c r="F424" s="27">
        <v>2121</v>
      </c>
      <c r="G424" s="27">
        <v>8177</v>
      </c>
      <c r="H424" s="27">
        <v>1976477</v>
      </c>
      <c r="I424" s="27">
        <v>1986775</v>
      </c>
      <c r="J424" s="27">
        <v>148695</v>
      </c>
      <c r="K424" s="27">
        <v>1838080</v>
      </c>
      <c r="L424" s="27">
        <v>188995</v>
      </c>
      <c r="M424" s="27">
        <v>20099</v>
      </c>
      <c r="N424" s="27">
        <v>0</v>
      </c>
      <c r="O424" s="27">
        <v>142372</v>
      </c>
      <c r="P424" s="27">
        <v>3241703</v>
      </c>
      <c r="Q424" s="27"/>
    </row>
    <row r="425" spans="1:18" ht="12.75" x14ac:dyDescent="0.2">
      <c r="A425" s="36" t="s">
        <v>74</v>
      </c>
      <c r="B425" s="27">
        <v>44940</v>
      </c>
      <c r="C425" s="27">
        <v>717622</v>
      </c>
      <c r="D425" s="27">
        <v>3352</v>
      </c>
      <c r="E425" s="27">
        <v>276419</v>
      </c>
      <c r="F425" s="27">
        <v>3121</v>
      </c>
      <c r="G425" s="27">
        <v>6721</v>
      </c>
      <c r="H425" s="27">
        <v>1970883</v>
      </c>
      <c r="I425" s="27">
        <v>1980725</v>
      </c>
      <c r="J425" s="27">
        <v>149309</v>
      </c>
      <c r="K425" s="27">
        <v>1831416</v>
      </c>
      <c r="L425" s="27">
        <v>203995</v>
      </c>
      <c r="M425" s="27">
        <v>78106</v>
      </c>
      <c r="N425" s="27">
        <v>0</v>
      </c>
      <c r="O425" s="27">
        <v>177699</v>
      </c>
      <c r="P425" s="27">
        <v>3333549</v>
      </c>
      <c r="Q425" s="27"/>
    </row>
    <row r="426" spans="1:18" ht="12.75" x14ac:dyDescent="0.2">
      <c r="A426" s="30" t="s">
        <v>75</v>
      </c>
      <c r="B426" s="27">
        <v>48507</v>
      </c>
      <c r="C426" s="27">
        <v>737826</v>
      </c>
      <c r="D426" s="27">
        <v>3189</v>
      </c>
      <c r="E426" s="27">
        <v>274234</v>
      </c>
      <c r="F426" s="27">
        <v>2952</v>
      </c>
      <c r="G426" s="27">
        <v>6336</v>
      </c>
      <c r="H426" s="27">
        <v>1979541</v>
      </c>
      <c r="I426" s="27">
        <v>1988829</v>
      </c>
      <c r="J426" s="27">
        <v>158006</v>
      </c>
      <c r="K426" s="27">
        <v>1830823</v>
      </c>
      <c r="L426" s="27">
        <v>176589</v>
      </c>
      <c r="M426" s="27">
        <v>78029</v>
      </c>
      <c r="N426" s="27">
        <v>0</v>
      </c>
      <c r="O426" s="27">
        <v>173098</v>
      </c>
      <c r="P426" s="27">
        <v>3322295</v>
      </c>
      <c r="Q426" s="27"/>
    </row>
    <row r="427" spans="1:18" ht="12.75" x14ac:dyDescent="0.2">
      <c r="A427" s="30" t="s">
        <v>79</v>
      </c>
      <c r="B427" s="27">
        <v>46349</v>
      </c>
      <c r="C427" s="27">
        <v>743659</v>
      </c>
      <c r="D427" s="27">
        <v>2788</v>
      </c>
      <c r="E427" s="27">
        <v>252341</v>
      </c>
      <c r="F427" s="27">
        <v>2897</v>
      </c>
      <c r="G427" s="27">
        <v>6027</v>
      </c>
      <c r="H427" s="27">
        <v>1997342</v>
      </c>
      <c r="I427" s="27">
        <v>2006266</v>
      </c>
      <c r="J427" s="27">
        <v>158285</v>
      </c>
      <c r="K427" s="27">
        <v>1847981</v>
      </c>
      <c r="L427" s="27">
        <v>176589</v>
      </c>
      <c r="M427" s="27">
        <v>77976</v>
      </c>
      <c r="N427" s="27">
        <v>0</v>
      </c>
      <c r="O427" s="27">
        <v>150648</v>
      </c>
      <c r="P427" s="27">
        <v>3298331</v>
      </c>
      <c r="Q427" s="27"/>
    </row>
    <row r="428" spans="1:18" ht="12.75" x14ac:dyDescent="0.2">
      <c r="A428" s="30" t="s">
        <v>76</v>
      </c>
      <c r="B428" s="27">
        <v>43494</v>
      </c>
      <c r="C428" s="27">
        <v>609283</v>
      </c>
      <c r="D428" s="27">
        <v>2851</v>
      </c>
      <c r="E428" s="27">
        <v>254819</v>
      </c>
      <c r="F428" s="27">
        <v>2842</v>
      </c>
      <c r="G428" s="27">
        <v>6208</v>
      </c>
      <c r="H428" s="27">
        <v>1985529</v>
      </c>
      <c r="I428" s="27">
        <v>1994579</v>
      </c>
      <c r="J428" s="27">
        <v>149713</v>
      </c>
      <c r="K428" s="27">
        <v>1844866</v>
      </c>
      <c r="L428" s="27">
        <v>176091</v>
      </c>
      <c r="M428" s="27">
        <v>77923</v>
      </c>
      <c r="N428" s="27">
        <v>0</v>
      </c>
      <c r="O428" s="27">
        <v>190542</v>
      </c>
      <c r="P428" s="27">
        <v>3199869</v>
      </c>
      <c r="Q428" s="27"/>
    </row>
    <row r="429" spans="1:18" ht="12.75" x14ac:dyDescent="0.2">
      <c r="A429" s="30" t="s">
        <v>77</v>
      </c>
      <c r="B429" s="27">
        <v>53663</v>
      </c>
      <c r="C429" s="27">
        <v>638947</v>
      </c>
      <c r="D429" s="27">
        <v>2732</v>
      </c>
      <c r="E429" s="27">
        <v>241873</v>
      </c>
      <c r="F429" s="27">
        <v>3135</v>
      </c>
      <c r="G429" s="27">
        <v>6309</v>
      </c>
      <c r="H429" s="27">
        <v>2003131</v>
      </c>
      <c r="I429" s="27">
        <v>2012575</v>
      </c>
      <c r="J429" s="27">
        <v>150914</v>
      </c>
      <c r="K429" s="27">
        <v>1861661</v>
      </c>
      <c r="L429" s="27">
        <v>171700</v>
      </c>
      <c r="M429" s="27">
        <v>77870</v>
      </c>
      <c r="N429" s="27">
        <v>0</v>
      </c>
      <c r="O429" s="27">
        <v>183629</v>
      </c>
      <c r="P429" s="27">
        <v>3232075</v>
      </c>
      <c r="Q429" s="27"/>
    </row>
    <row r="430" spans="1:18" ht="12.75" x14ac:dyDescent="0.2">
      <c r="A430" s="30" t="s">
        <v>67</v>
      </c>
      <c r="B430" s="27">
        <v>58440</v>
      </c>
      <c r="C430" s="27">
        <v>635700</v>
      </c>
      <c r="D430" s="27">
        <v>2662</v>
      </c>
      <c r="E430" s="27">
        <v>251674</v>
      </c>
      <c r="F430" s="27">
        <v>2930</v>
      </c>
      <c r="G430" s="27">
        <v>5798</v>
      </c>
      <c r="H430" s="27">
        <v>2006318</v>
      </c>
      <c r="I430" s="27">
        <v>2015046</v>
      </c>
      <c r="J430" s="27">
        <v>152639</v>
      </c>
      <c r="K430" s="27">
        <v>1862407</v>
      </c>
      <c r="L430" s="27">
        <v>151700</v>
      </c>
      <c r="M430" s="27">
        <v>77825</v>
      </c>
      <c r="N430" s="27">
        <v>0</v>
      </c>
      <c r="O430" s="27">
        <v>150931</v>
      </c>
      <c r="P430" s="27">
        <v>3191339</v>
      </c>
      <c r="Q430" s="27"/>
    </row>
    <row r="431" spans="1:18" ht="12.75" x14ac:dyDescent="0.2">
      <c r="A431" s="37">
        <v>2017</v>
      </c>
      <c r="L431" s="27"/>
      <c r="M431" s="27"/>
      <c r="N431" s="27"/>
      <c r="O431" s="27"/>
    </row>
    <row r="432" spans="1:18" ht="12.75" x14ac:dyDescent="0.2">
      <c r="A432" s="30" t="s">
        <v>68</v>
      </c>
      <c r="B432" s="27">
        <v>46965</v>
      </c>
      <c r="C432" s="27">
        <v>628549</v>
      </c>
      <c r="D432" s="27">
        <v>2560</v>
      </c>
      <c r="E432" s="27">
        <v>256954</v>
      </c>
      <c r="F432" s="27">
        <v>2874</v>
      </c>
      <c r="G432" s="27">
        <v>5400</v>
      </c>
      <c r="H432" s="27">
        <v>1988710</v>
      </c>
      <c r="I432" s="27">
        <v>1996984</v>
      </c>
      <c r="J432" s="27">
        <v>142737</v>
      </c>
      <c r="K432" s="27">
        <v>1854247</v>
      </c>
      <c r="L432" s="27">
        <v>151700</v>
      </c>
      <c r="M432" s="27">
        <v>81011</v>
      </c>
      <c r="N432" s="27">
        <v>0</v>
      </c>
      <c r="O432" s="27">
        <v>146228</v>
      </c>
      <c r="P432" s="27">
        <v>3168214</v>
      </c>
      <c r="Q432" s="27"/>
      <c r="R432" s="27"/>
    </row>
    <row r="433" spans="1:18" ht="12.75" x14ac:dyDescent="0.2">
      <c r="A433" s="36" t="s">
        <v>69</v>
      </c>
      <c r="B433" s="27">
        <v>46592</v>
      </c>
      <c r="C433" s="27">
        <v>667032</v>
      </c>
      <c r="D433" s="27">
        <v>537</v>
      </c>
      <c r="E433" s="27">
        <v>260257</v>
      </c>
      <c r="F433" s="27">
        <v>2574</v>
      </c>
      <c r="G433" s="27">
        <v>5213</v>
      </c>
      <c r="H433" s="27">
        <v>2008869</v>
      </c>
      <c r="I433" s="27">
        <v>2016656</v>
      </c>
      <c r="J433" s="27">
        <v>145058</v>
      </c>
      <c r="K433" s="27">
        <v>1871598</v>
      </c>
      <c r="L433" s="27">
        <v>141700</v>
      </c>
      <c r="M433" s="27">
        <v>80982</v>
      </c>
      <c r="N433" s="27">
        <v>0</v>
      </c>
      <c r="O433" s="27">
        <v>144542</v>
      </c>
      <c r="P433" s="27">
        <v>3213240</v>
      </c>
      <c r="Q433" s="27"/>
      <c r="R433" s="27"/>
    </row>
    <row r="434" spans="1:18" ht="12.75" x14ac:dyDescent="0.2">
      <c r="A434" s="36" t="s">
        <v>70</v>
      </c>
      <c r="B434" s="27">
        <v>47891</v>
      </c>
      <c r="C434" s="27">
        <v>686011</v>
      </c>
      <c r="D434" s="27">
        <v>791</v>
      </c>
      <c r="E434" s="27">
        <v>252402</v>
      </c>
      <c r="F434" s="27">
        <v>2503</v>
      </c>
      <c r="G434" s="27">
        <v>4844</v>
      </c>
      <c r="H434" s="27">
        <v>1976809</v>
      </c>
      <c r="I434" s="27">
        <v>1984156</v>
      </c>
      <c r="J434" s="27">
        <v>108977</v>
      </c>
      <c r="K434" s="27">
        <v>1875179</v>
      </c>
      <c r="L434" s="27">
        <v>141700</v>
      </c>
      <c r="M434" s="27">
        <v>80958</v>
      </c>
      <c r="N434" s="27">
        <v>0</v>
      </c>
      <c r="O434" s="27">
        <v>143948</v>
      </c>
      <c r="P434" s="27">
        <v>3228880</v>
      </c>
      <c r="Q434" s="27"/>
      <c r="R434" s="27"/>
    </row>
    <row r="435" spans="1:18" ht="12.75" x14ac:dyDescent="0.2">
      <c r="A435" s="36" t="s">
        <v>71</v>
      </c>
      <c r="B435" s="27">
        <v>48587</v>
      </c>
      <c r="C435" s="27">
        <v>632192</v>
      </c>
      <c r="D435" s="27">
        <v>527</v>
      </c>
      <c r="E435" s="27">
        <v>262400</v>
      </c>
      <c r="F435" s="27">
        <v>2162</v>
      </c>
      <c r="G435" s="27">
        <v>4613</v>
      </c>
      <c r="H435" s="27">
        <v>1984000</v>
      </c>
      <c r="I435" s="27">
        <v>1990775</v>
      </c>
      <c r="J435" s="27">
        <v>113169</v>
      </c>
      <c r="K435" s="27">
        <v>1877606</v>
      </c>
      <c r="L435" s="27">
        <v>126700</v>
      </c>
      <c r="M435" s="27">
        <v>80935</v>
      </c>
      <c r="N435" s="27">
        <v>0</v>
      </c>
      <c r="O435" s="27">
        <v>142704</v>
      </c>
      <c r="P435" s="27">
        <v>3171651</v>
      </c>
      <c r="Q435" s="27"/>
      <c r="R435" s="27"/>
    </row>
    <row r="436" spans="1:18" ht="12.75" x14ac:dyDescent="0.2">
      <c r="A436" s="36" t="s">
        <v>72</v>
      </c>
      <c r="B436" s="27">
        <v>53083</v>
      </c>
      <c r="C436" s="27">
        <v>517734</v>
      </c>
      <c r="D436" s="27">
        <v>487</v>
      </c>
      <c r="E436" s="27">
        <v>265103</v>
      </c>
      <c r="F436" s="27">
        <v>1442</v>
      </c>
      <c r="G436" s="27">
        <v>2261</v>
      </c>
      <c r="H436" s="27">
        <v>1978854</v>
      </c>
      <c r="I436" s="27">
        <v>1982557</v>
      </c>
      <c r="J436" s="27">
        <v>112748</v>
      </c>
      <c r="K436" s="27">
        <v>1869809</v>
      </c>
      <c r="L436" s="27">
        <v>116700</v>
      </c>
      <c r="M436" s="27">
        <v>171911</v>
      </c>
      <c r="N436" s="27">
        <v>0</v>
      </c>
      <c r="O436" s="27">
        <v>143488</v>
      </c>
      <c r="P436" s="27">
        <v>3138315</v>
      </c>
      <c r="Q436" s="27"/>
      <c r="R436" s="27"/>
    </row>
    <row r="437" spans="1:18" ht="12.75" x14ac:dyDescent="0.2">
      <c r="A437" s="36" t="s">
        <v>73</v>
      </c>
      <c r="B437" s="27">
        <v>47250</v>
      </c>
      <c r="C437" s="27">
        <v>488807</v>
      </c>
      <c r="D437" s="27">
        <v>660</v>
      </c>
      <c r="E437" s="27">
        <v>265581</v>
      </c>
      <c r="F437" s="27">
        <v>1383</v>
      </c>
      <c r="G437" s="27">
        <v>2048</v>
      </c>
      <c r="H437" s="27">
        <v>1992041</v>
      </c>
      <c r="I437" s="27">
        <v>1995472</v>
      </c>
      <c r="J437" s="27">
        <v>113550</v>
      </c>
      <c r="K437" s="27">
        <v>1881922</v>
      </c>
      <c r="L437" s="27">
        <v>116700</v>
      </c>
      <c r="M437" s="27">
        <v>171888</v>
      </c>
      <c r="N437" s="27">
        <v>0</v>
      </c>
      <c r="O437" s="27">
        <v>145829</v>
      </c>
      <c r="P437" s="27">
        <v>3118637</v>
      </c>
      <c r="Q437" s="27"/>
      <c r="R437" s="27"/>
    </row>
    <row r="438" spans="1:18" ht="12.75" x14ac:dyDescent="0.2">
      <c r="A438" s="36" t="s">
        <v>74</v>
      </c>
      <c r="B438" s="27">
        <v>43593</v>
      </c>
      <c r="C438" s="27">
        <v>491633</v>
      </c>
      <c r="D438" s="27">
        <v>589</v>
      </c>
      <c r="E438" s="27">
        <v>250675</v>
      </c>
      <c r="F438" s="27">
        <v>1324</v>
      </c>
      <c r="G438" s="27">
        <v>2074</v>
      </c>
      <c r="H438" s="27">
        <v>1998549</v>
      </c>
      <c r="I438" s="27">
        <v>2001947</v>
      </c>
      <c r="J438" s="27">
        <v>114913</v>
      </c>
      <c r="K438" s="27">
        <v>1887034</v>
      </c>
      <c r="L438" s="27">
        <v>116700</v>
      </c>
      <c r="M438" s="27">
        <v>171864</v>
      </c>
      <c r="N438" s="27">
        <v>0</v>
      </c>
      <c r="O438" s="27">
        <v>146137</v>
      </c>
      <c r="P438" s="27">
        <v>3108225</v>
      </c>
      <c r="Q438" s="27"/>
      <c r="R438" s="27"/>
    </row>
    <row r="439" spans="1:18" ht="12.75" x14ac:dyDescent="0.2">
      <c r="A439" s="36" t="s">
        <v>75</v>
      </c>
      <c r="B439" s="27">
        <v>50622</v>
      </c>
      <c r="C439" s="27">
        <v>488386</v>
      </c>
      <c r="D439" s="27">
        <v>659</v>
      </c>
      <c r="E439" s="27">
        <v>223424</v>
      </c>
      <c r="F439" s="27">
        <v>1264</v>
      </c>
      <c r="G439" s="27">
        <v>2114</v>
      </c>
      <c r="H439" s="27">
        <v>2016262</v>
      </c>
      <c r="I439" s="27">
        <v>2019640</v>
      </c>
      <c r="J439" s="27">
        <v>118413</v>
      </c>
      <c r="K439" s="27">
        <v>1901227</v>
      </c>
      <c r="L439" s="27">
        <v>126700</v>
      </c>
      <c r="M439" s="27">
        <v>171839</v>
      </c>
      <c r="N439" s="27">
        <v>0</v>
      </c>
      <c r="O439" s="27">
        <v>146933</v>
      </c>
      <c r="P439" s="27">
        <v>3109790</v>
      </c>
      <c r="Q439" s="27"/>
      <c r="R439" s="27"/>
    </row>
    <row r="440" spans="1:18" ht="12.75" x14ac:dyDescent="0.2">
      <c r="A440" s="36" t="s">
        <v>79</v>
      </c>
      <c r="B440" s="27">
        <v>43770</v>
      </c>
      <c r="C440" s="27">
        <v>509072</v>
      </c>
      <c r="D440" s="27">
        <v>708</v>
      </c>
      <c r="E440" s="27">
        <v>205962</v>
      </c>
      <c r="F440" s="27">
        <v>1203</v>
      </c>
      <c r="G440" s="27">
        <v>3836</v>
      </c>
      <c r="H440" s="27">
        <v>2018616</v>
      </c>
      <c r="I440" s="27">
        <v>2023655</v>
      </c>
      <c r="J440" s="27">
        <v>120591</v>
      </c>
      <c r="K440" s="27">
        <v>1903064</v>
      </c>
      <c r="L440" s="27">
        <v>126700</v>
      </c>
      <c r="M440" s="27">
        <v>171822</v>
      </c>
      <c r="N440" s="27">
        <v>0</v>
      </c>
      <c r="O440" s="27">
        <v>134838</v>
      </c>
      <c r="P440" s="27">
        <v>3095936</v>
      </c>
      <c r="Q440" s="27"/>
      <c r="R440" s="27"/>
    </row>
    <row r="441" spans="1:18" ht="12.75" x14ac:dyDescent="0.2">
      <c r="A441" s="36" t="s">
        <v>76</v>
      </c>
      <c r="B441" s="27">
        <v>49699</v>
      </c>
      <c r="C441" s="27">
        <v>499656</v>
      </c>
      <c r="D441" s="27">
        <v>772</v>
      </c>
      <c r="E441" s="27">
        <v>204918</v>
      </c>
      <c r="F441" s="27">
        <v>1542</v>
      </c>
      <c r="G441" s="27">
        <v>3822</v>
      </c>
      <c r="H441" s="27">
        <v>2017040</v>
      </c>
      <c r="I441" s="27">
        <v>2022404</v>
      </c>
      <c r="J441" s="27">
        <v>123025</v>
      </c>
      <c r="K441" s="27">
        <v>1899379</v>
      </c>
      <c r="L441" s="27">
        <v>131685</v>
      </c>
      <c r="M441" s="27">
        <v>171805</v>
      </c>
      <c r="N441" s="27">
        <v>0</v>
      </c>
      <c r="O441" s="27">
        <v>138567</v>
      </c>
      <c r="P441" s="27">
        <v>3096481</v>
      </c>
      <c r="Q441" s="27"/>
      <c r="R441" s="27"/>
    </row>
    <row r="442" spans="1:18" ht="12.75" x14ac:dyDescent="0.2">
      <c r="A442" s="36" t="s">
        <v>77</v>
      </c>
      <c r="B442" s="27">
        <v>54020</v>
      </c>
      <c r="C442" s="27">
        <v>512674</v>
      </c>
      <c r="D442" s="27">
        <v>892</v>
      </c>
      <c r="E442" s="27">
        <v>211097</v>
      </c>
      <c r="F442" s="27">
        <v>1788</v>
      </c>
      <c r="G442" s="27">
        <v>3729</v>
      </c>
      <c r="H442" s="27">
        <v>2027238</v>
      </c>
      <c r="I442" s="27">
        <v>2032755</v>
      </c>
      <c r="J442" s="27">
        <v>120086</v>
      </c>
      <c r="K442" s="27">
        <v>1912669</v>
      </c>
      <c r="L442" s="27">
        <v>136690</v>
      </c>
      <c r="M442" s="27">
        <v>171787</v>
      </c>
      <c r="N442" s="27">
        <v>0</v>
      </c>
      <c r="O442" s="27">
        <v>133143</v>
      </c>
      <c r="P442" s="27">
        <v>3132972</v>
      </c>
      <c r="Q442" s="27"/>
      <c r="R442" s="27"/>
    </row>
    <row r="443" spans="1:18" ht="12.75" x14ac:dyDescent="0.2">
      <c r="A443" s="36" t="s">
        <v>67</v>
      </c>
      <c r="B443" s="27">
        <v>58216</v>
      </c>
      <c r="C443" s="27">
        <v>489159</v>
      </c>
      <c r="D443" s="27">
        <v>901</v>
      </c>
      <c r="E443" s="27">
        <v>235924</v>
      </c>
      <c r="F443" s="27">
        <v>1225</v>
      </c>
      <c r="G443" s="27">
        <v>4100</v>
      </c>
      <c r="H443" s="27">
        <v>2012866</v>
      </c>
      <c r="I443" s="27">
        <v>2018191</v>
      </c>
      <c r="J443" s="27">
        <v>105320</v>
      </c>
      <c r="K443" s="27">
        <v>1912871</v>
      </c>
      <c r="L443" s="27">
        <v>136700</v>
      </c>
      <c r="M443" s="27">
        <v>171771</v>
      </c>
      <c r="N443" s="27">
        <v>0</v>
      </c>
      <c r="O443" s="27">
        <v>143205</v>
      </c>
      <c r="P443" s="27">
        <v>3148747</v>
      </c>
      <c r="Q443" s="27"/>
      <c r="R443" s="27"/>
    </row>
    <row r="444" spans="1:18" ht="12.75" x14ac:dyDescent="0.2">
      <c r="A444" s="37">
        <v>2018</v>
      </c>
      <c r="I444" s="27"/>
      <c r="K444" s="27"/>
      <c r="L444" s="27"/>
      <c r="M444" s="27"/>
      <c r="N444" s="27"/>
      <c r="O444" s="27"/>
      <c r="Q444" s="40"/>
    </row>
    <row r="445" spans="1:18" ht="12.75" x14ac:dyDescent="0.2">
      <c r="A445" s="36" t="s">
        <v>68</v>
      </c>
      <c r="B445" s="27">
        <v>56129</v>
      </c>
      <c r="C445" s="27">
        <v>475025</v>
      </c>
      <c r="D445" s="27">
        <v>1024</v>
      </c>
      <c r="E445" s="27">
        <v>270012</v>
      </c>
      <c r="F445" s="27">
        <v>1248</v>
      </c>
      <c r="G445" s="27">
        <v>5416</v>
      </c>
      <c r="H445" s="27">
        <v>2001982</v>
      </c>
      <c r="I445" s="27">
        <v>2008646</v>
      </c>
      <c r="J445" s="27">
        <v>105991</v>
      </c>
      <c r="K445" s="27">
        <v>1902655</v>
      </c>
      <c r="L445" s="27">
        <v>164536</v>
      </c>
      <c r="M445" s="27">
        <v>171755</v>
      </c>
      <c r="N445" s="27">
        <v>0</v>
      </c>
      <c r="O445" s="27">
        <v>140383</v>
      </c>
      <c r="P445" s="27">
        <v>3181519</v>
      </c>
      <c r="Q445" s="38"/>
      <c r="R445" s="27"/>
    </row>
    <row r="446" spans="1:18" ht="12.75" x14ac:dyDescent="0.2">
      <c r="A446" s="36" t="s">
        <v>69</v>
      </c>
      <c r="B446" s="27">
        <v>53963</v>
      </c>
      <c r="C446" s="27">
        <v>465889</v>
      </c>
      <c r="D446" s="27">
        <v>1041</v>
      </c>
      <c r="E446" s="27">
        <v>270825</v>
      </c>
      <c r="F446" s="27">
        <v>1619</v>
      </c>
      <c r="G446" s="27">
        <v>13943</v>
      </c>
      <c r="H446" s="27">
        <v>2009486</v>
      </c>
      <c r="I446" s="27">
        <v>2025048</v>
      </c>
      <c r="J446" s="27">
        <v>107735</v>
      </c>
      <c r="K446" s="27">
        <v>1917313</v>
      </c>
      <c r="L446" s="27">
        <v>169531</v>
      </c>
      <c r="M446" s="27">
        <v>171741</v>
      </c>
      <c r="N446" s="27">
        <v>0</v>
      </c>
      <c r="O446" s="27">
        <v>137705</v>
      </c>
      <c r="P446" s="27">
        <v>3188008</v>
      </c>
      <c r="Q446" s="38"/>
      <c r="R446" s="27"/>
    </row>
    <row r="447" spans="1:18" ht="12.75" x14ac:dyDescent="0.2">
      <c r="A447" s="36" t="s">
        <v>70</v>
      </c>
      <c r="B447" s="27">
        <v>54082</v>
      </c>
      <c r="C447" s="27">
        <v>479591</v>
      </c>
      <c r="D447" s="27">
        <v>974</v>
      </c>
      <c r="E447" s="27">
        <v>310805</v>
      </c>
      <c r="F447" s="27">
        <v>1589</v>
      </c>
      <c r="G447" s="27">
        <v>12715</v>
      </c>
      <c r="H447" s="27">
        <v>1968270</v>
      </c>
      <c r="I447" s="27">
        <v>1982574</v>
      </c>
      <c r="J447" s="27">
        <v>89854</v>
      </c>
      <c r="K447" s="27">
        <v>1892720</v>
      </c>
      <c r="L447" s="27">
        <v>159585</v>
      </c>
      <c r="M447" s="27">
        <v>171725</v>
      </c>
      <c r="N447" s="27">
        <v>0</v>
      </c>
      <c r="O447" s="27">
        <v>146655</v>
      </c>
      <c r="P447" s="27">
        <v>3216137</v>
      </c>
      <c r="Q447" s="38"/>
      <c r="R447" s="27"/>
    </row>
    <row r="448" spans="1:18" ht="12.75" x14ac:dyDescent="0.2">
      <c r="A448" s="36" t="s">
        <v>71</v>
      </c>
      <c r="B448" s="27">
        <v>48070</v>
      </c>
      <c r="C448" s="27">
        <v>496591</v>
      </c>
      <c r="D448" s="27">
        <v>1101</v>
      </c>
      <c r="E448" s="27">
        <v>322069</v>
      </c>
      <c r="F448" s="27">
        <v>1585</v>
      </c>
      <c r="G448" s="27">
        <v>18382</v>
      </c>
      <c r="H448" s="27">
        <v>1974835</v>
      </c>
      <c r="I448" s="27">
        <v>1994802</v>
      </c>
      <c r="J448" s="27">
        <v>91285</v>
      </c>
      <c r="K448" s="27">
        <v>1903517</v>
      </c>
      <c r="L448" s="27">
        <v>124559</v>
      </c>
      <c r="M448" s="27">
        <v>172248</v>
      </c>
      <c r="N448" s="27">
        <v>0</v>
      </c>
      <c r="O448" s="27">
        <v>136551</v>
      </c>
      <c r="P448" s="27">
        <v>3204706</v>
      </c>
      <c r="Q448" s="38"/>
      <c r="R448" s="27"/>
    </row>
    <row r="449" spans="1:18" ht="12.75" x14ac:dyDescent="0.2">
      <c r="A449" s="36" t="s">
        <v>72</v>
      </c>
      <c r="B449" s="27">
        <v>58190</v>
      </c>
      <c r="C449" s="27">
        <v>444822</v>
      </c>
      <c r="D449" s="27">
        <v>1587</v>
      </c>
      <c r="E449" s="27">
        <v>309202</v>
      </c>
      <c r="F449" s="27">
        <v>1582</v>
      </c>
      <c r="G449" s="27">
        <v>21418</v>
      </c>
      <c r="H449" s="27">
        <v>1977136</v>
      </c>
      <c r="I449" s="27">
        <v>2000136</v>
      </c>
      <c r="J449" s="27">
        <v>91524</v>
      </c>
      <c r="K449" s="27">
        <v>1908612</v>
      </c>
      <c r="L449" s="27">
        <v>181445</v>
      </c>
      <c r="M449" s="27">
        <v>157231</v>
      </c>
      <c r="N449" s="27">
        <v>0</v>
      </c>
      <c r="O449" s="27">
        <v>131597</v>
      </c>
      <c r="P449" s="27">
        <v>3192686</v>
      </c>
      <c r="Q449" s="38"/>
      <c r="R449" s="27"/>
    </row>
    <row r="450" spans="1:18" ht="12.75" x14ac:dyDescent="0.2">
      <c r="A450" s="36" t="s">
        <v>73</v>
      </c>
      <c r="B450" s="27">
        <v>50172</v>
      </c>
      <c r="C450" s="27">
        <v>437441</v>
      </c>
      <c r="D450" s="27">
        <v>1315</v>
      </c>
      <c r="E450" s="27">
        <v>309437</v>
      </c>
      <c r="F450" s="27">
        <v>2612</v>
      </c>
      <c r="G450" s="27">
        <v>24455</v>
      </c>
      <c r="H450" s="27">
        <v>1996990</v>
      </c>
      <c r="I450" s="27">
        <v>2024057</v>
      </c>
      <c r="J450" s="27">
        <v>91745</v>
      </c>
      <c r="K450" s="27">
        <v>1932312</v>
      </c>
      <c r="L450" s="27">
        <v>181563</v>
      </c>
      <c r="M450" s="27">
        <v>157215</v>
      </c>
      <c r="N450" s="27">
        <v>0</v>
      </c>
      <c r="O450" s="27">
        <v>138421</v>
      </c>
      <c r="P450" s="27">
        <v>3207876</v>
      </c>
      <c r="Q450" s="39"/>
      <c r="R450" s="27"/>
    </row>
    <row r="451" spans="1:18" ht="12.75" x14ac:dyDescent="0.2">
      <c r="A451" s="36" t="s">
        <v>74</v>
      </c>
      <c r="B451" s="27">
        <v>56304</v>
      </c>
      <c r="C451" s="27">
        <v>441972</v>
      </c>
      <c r="D451" s="27">
        <v>1371</v>
      </c>
      <c r="E451" s="27">
        <v>315889</v>
      </c>
      <c r="F451" s="27">
        <v>2591</v>
      </c>
      <c r="G451" s="27">
        <v>33901</v>
      </c>
      <c r="H451" s="27">
        <v>1991546</v>
      </c>
      <c r="I451" s="27">
        <v>2028038</v>
      </c>
      <c r="J451" s="27">
        <v>91142</v>
      </c>
      <c r="K451" s="27">
        <v>1936896</v>
      </c>
      <c r="L451" s="27">
        <v>171468</v>
      </c>
      <c r="M451" s="27">
        <v>157199</v>
      </c>
      <c r="N451" s="27">
        <v>0</v>
      </c>
      <c r="O451" s="27">
        <v>143173</v>
      </c>
      <c r="P451" s="27">
        <v>3224272</v>
      </c>
      <c r="Q451" s="38"/>
      <c r="R451" s="27"/>
    </row>
    <row r="452" spans="1:18" ht="12.75" x14ac:dyDescent="0.2">
      <c r="A452" s="36" t="s">
        <v>75</v>
      </c>
      <c r="B452" s="27">
        <v>49056</v>
      </c>
      <c r="C452" s="27">
        <v>420484</v>
      </c>
      <c r="D452" s="27">
        <v>1357</v>
      </c>
      <c r="E452" s="27">
        <v>310729</v>
      </c>
      <c r="F452" s="27">
        <v>2910</v>
      </c>
      <c r="G452" s="27">
        <v>39288</v>
      </c>
      <c r="H452" s="27">
        <v>2015819</v>
      </c>
      <c r="I452" s="27">
        <v>2058017</v>
      </c>
      <c r="J452" s="27">
        <v>91089</v>
      </c>
      <c r="K452" s="27">
        <v>1966928</v>
      </c>
      <c r="L452" s="27">
        <v>186836</v>
      </c>
      <c r="M452" s="27">
        <v>157182</v>
      </c>
      <c r="N452" s="27">
        <v>0</v>
      </c>
      <c r="O452" s="27">
        <v>150223</v>
      </c>
      <c r="P452" s="27">
        <v>3242795</v>
      </c>
      <c r="Q452" s="38"/>
      <c r="R452" s="27"/>
    </row>
    <row r="453" spans="1:18" ht="12.75" x14ac:dyDescent="0.2">
      <c r="A453" s="36" t="s">
        <v>79</v>
      </c>
      <c r="B453" s="27">
        <v>47762</v>
      </c>
      <c r="C453" s="27">
        <v>436484</v>
      </c>
      <c r="D453" s="27">
        <v>1453</v>
      </c>
      <c r="E453" s="27">
        <v>278903</v>
      </c>
      <c r="F453" s="27">
        <v>2913</v>
      </c>
      <c r="G453" s="27">
        <v>43194</v>
      </c>
      <c r="H453" s="27">
        <v>2056031</v>
      </c>
      <c r="I453" s="27">
        <v>2102138</v>
      </c>
      <c r="J453" s="27">
        <v>91638</v>
      </c>
      <c r="K453" s="27">
        <v>2010500</v>
      </c>
      <c r="L453" s="27">
        <v>186981</v>
      </c>
      <c r="M453" s="27">
        <v>157166</v>
      </c>
      <c r="N453" s="27">
        <v>0</v>
      </c>
      <c r="O453" s="27">
        <v>140632</v>
      </c>
      <c r="P453" s="27">
        <v>3259881</v>
      </c>
      <c r="Q453" s="38"/>
      <c r="R453" s="27"/>
    </row>
    <row r="454" spans="1:18" ht="12.75" x14ac:dyDescent="0.2">
      <c r="A454" s="36" t="s">
        <v>76</v>
      </c>
      <c r="B454" s="27">
        <v>51804</v>
      </c>
      <c r="C454" s="27">
        <v>427943</v>
      </c>
      <c r="D454" s="27">
        <v>1306</v>
      </c>
      <c r="E454" s="27">
        <v>260441</v>
      </c>
      <c r="F454" s="27">
        <v>3224</v>
      </c>
      <c r="G454" s="27">
        <v>44772</v>
      </c>
      <c r="H454" s="27">
        <v>2057354</v>
      </c>
      <c r="I454" s="27">
        <v>2105350</v>
      </c>
      <c r="J454" s="27">
        <v>93898</v>
      </c>
      <c r="K454" s="27">
        <v>2011452</v>
      </c>
      <c r="L454" s="27">
        <v>187424</v>
      </c>
      <c r="M454" s="27">
        <v>152150</v>
      </c>
      <c r="N454" s="27">
        <v>0</v>
      </c>
      <c r="O454" s="27">
        <v>143802</v>
      </c>
      <c r="P454" s="27">
        <v>3236322</v>
      </c>
      <c r="Q454" s="38"/>
      <c r="R454" s="27"/>
    </row>
    <row r="455" spans="1:18" ht="12.75" x14ac:dyDescent="0.2">
      <c r="A455" s="36" t="s">
        <v>77</v>
      </c>
      <c r="B455" s="27">
        <v>47312</v>
      </c>
      <c r="C455" s="27">
        <v>432101</v>
      </c>
      <c r="D455" s="27">
        <v>1108</v>
      </c>
      <c r="E455" s="27">
        <v>247232</v>
      </c>
      <c r="F455" s="27">
        <v>3624</v>
      </c>
      <c r="G455" s="27">
        <v>46857</v>
      </c>
      <c r="H455" s="27">
        <v>2064793</v>
      </c>
      <c r="I455" s="27">
        <v>2115274</v>
      </c>
      <c r="J455" s="27">
        <v>95073</v>
      </c>
      <c r="K455" s="27">
        <v>2020201</v>
      </c>
      <c r="L455" s="27">
        <v>187415</v>
      </c>
      <c r="M455" s="27">
        <v>152134</v>
      </c>
      <c r="N455" s="27">
        <v>0</v>
      </c>
      <c r="O455" s="27">
        <v>145345</v>
      </c>
      <c r="P455" s="27">
        <v>3232848</v>
      </c>
      <c r="Q455" s="38"/>
      <c r="R455" s="27"/>
    </row>
    <row r="456" spans="1:18" ht="12.75" x14ac:dyDescent="0.2">
      <c r="A456" s="36" t="s">
        <v>67</v>
      </c>
      <c r="B456" s="27">
        <v>61894</v>
      </c>
      <c r="C456" s="27">
        <v>399224</v>
      </c>
      <c r="D456" s="27">
        <v>2196</v>
      </c>
      <c r="E456" s="27">
        <v>271115</v>
      </c>
      <c r="F456" s="27">
        <v>3736</v>
      </c>
      <c r="G456" s="27">
        <v>46876</v>
      </c>
      <c r="H456" s="27">
        <v>2069298</v>
      </c>
      <c r="I456" s="27">
        <v>2119910</v>
      </c>
      <c r="J456" s="27">
        <v>88748</v>
      </c>
      <c r="K456" s="27">
        <v>2031162</v>
      </c>
      <c r="L456" s="27">
        <v>187556</v>
      </c>
      <c r="M456" s="27">
        <v>152118</v>
      </c>
      <c r="N456" s="27">
        <v>0</v>
      </c>
      <c r="O456" s="27">
        <v>151968</v>
      </c>
      <c r="P456" s="27">
        <v>3257233</v>
      </c>
      <c r="Q456" s="38"/>
      <c r="R456" s="27"/>
    </row>
    <row r="457" spans="1:18" ht="12.75" x14ac:dyDescent="0.2">
      <c r="A457" s="37">
        <v>2019</v>
      </c>
      <c r="O457" s="27"/>
    </row>
    <row r="458" spans="1:18" ht="12.75" x14ac:dyDescent="0.2">
      <c r="A458" s="36" t="s">
        <v>68</v>
      </c>
      <c r="B458" s="27">
        <v>53922</v>
      </c>
      <c r="C458" s="27">
        <v>423919</v>
      </c>
      <c r="D458" s="27">
        <v>1063</v>
      </c>
      <c r="E458" s="27">
        <v>307899</v>
      </c>
      <c r="F458" s="27">
        <v>3730</v>
      </c>
      <c r="G458" s="27">
        <v>46957</v>
      </c>
      <c r="H458" s="27">
        <v>2070096</v>
      </c>
      <c r="I458" s="27">
        <v>2120783</v>
      </c>
      <c r="J458" s="27">
        <v>86479</v>
      </c>
      <c r="K458" s="27">
        <v>2034304</v>
      </c>
      <c r="L458" s="27">
        <v>177162</v>
      </c>
      <c r="M458" s="27">
        <v>152101</v>
      </c>
      <c r="N458" s="27">
        <v>0</v>
      </c>
      <c r="O458" s="27">
        <v>146540</v>
      </c>
      <c r="P458" s="27">
        <v>3296910</v>
      </c>
      <c r="Q458" s="38"/>
      <c r="R458" s="27"/>
    </row>
    <row r="459" spans="1:18" ht="12.75" x14ac:dyDescent="0.2">
      <c r="A459" s="36" t="s">
        <v>69</v>
      </c>
      <c r="B459" s="27">
        <v>53889</v>
      </c>
      <c r="C459" s="27">
        <v>417530</v>
      </c>
      <c r="D459" s="27">
        <v>1050</v>
      </c>
      <c r="E459" s="27">
        <v>318850</v>
      </c>
      <c r="F459" s="27">
        <v>4117</v>
      </c>
      <c r="G459" s="27">
        <v>47091</v>
      </c>
      <c r="H459" s="27">
        <v>2086257</v>
      </c>
      <c r="I459" s="27">
        <v>2137465</v>
      </c>
      <c r="J459" s="27">
        <v>86882</v>
      </c>
      <c r="K459" s="27">
        <v>2050583</v>
      </c>
      <c r="L459" s="27">
        <v>177131</v>
      </c>
      <c r="M459" s="27">
        <v>152086</v>
      </c>
      <c r="N459" s="27">
        <v>0</v>
      </c>
      <c r="O459" s="27">
        <v>154333</v>
      </c>
      <c r="P459" s="27">
        <v>3325452</v>
      </c>
    </row>
    <row r="460" spans="1:18" ht="12.75" x14ac:dyDescent="0.2">
      <c r="A460" s="36" t="s">
        <v>70</v>
      </c>
      <c r="B460" s="27">
        <v>49490</v>
      </c>
      <c r="C460" s="27">
        <v>433349</v>
      </c>
      <c r="D460" s="27">
        <v>941</v>
      </c>
      <c r="E460" s="27">
        <v>350206</v>
      </c>
      <c r="F460" s="27">
        <v>4208</v>
      </c>
      <c r="G460" s="27">
        <v>41933</v>
      </c>
      <c r="H460" s="27">
        <v>2095606</v>
      </c>
      <c r="I460" s="27">
        <v>2141747</v>
      </c>
      <c r="J460" s="38">
        <v>85605</v>
      </c>
      <c r="K460" s="38">
        <v>2056142</v>
      </c>
      <c r="L460" s="27">
        <v>177264</v>
      </c>
      <c r="M460" s="27">
        <v>152070</v>
      </c>
      <c r="N460" s="27">
        <v>0</v>
      </c>
      <c r="O460" s="27">
        <v>153698</v>
      </c>
      <c r="P460" s="27">
        <v>3373160</v>
      </c>
    </row>
    <row r="461" spans="1:18" ht="12.75" x14ac:dyDescent="0.2">
      <c r="A461" s="36" t="s">
        <v>71</v>
      </c>
      <c r="B461" s="27">
        <v>55883</v>
      </c>
      <c r="C461" s="27">
        <v>413449</v>
      </c>
      <c r="D461" s="27">
        <v>1083</v>
      </c>
      <c r="E461" s="27">
        <v>364226</v>
      </c>
      <c r="F461" s="27">
        <v>4202</v>
      </c>
      <c r="G461" s="27">
        <v>42558</v>
      </c>
      <c r="H461" s="27">
        <v>2107426</v>
      </c>
      <c r="I461" s="27">
        <v>2154186</v>
      </c>
      <c r="J461" s="27">
        <v>85850</v>
      </c>
      <c r="K461" s="27">
        <v>2068336</v>
      </c>
      <c r="L461" s="27">
        <v>161193</v>
      </c>
      <c r="M461" s="27">
        <v>152054</v>
      </c>
      <c r="N461" s="27">
        <v>0</v>
      </c>
      <c r="O461" s="27">
        <v>173303</v>
      </c>
      <c r="P461" s="27">
        <v>3389527</v>
      </c>
    </row>
    <row r="462" spans="1:18" ht="12.75" x14ac:dyDescent="0.2">
      <c r="A462" s="36" t="s">
        <v>72</v>
      </c>
      <c r="B462" s="38">
        <v>53468</v>
      </c>
      <c r="C462" s="38">
        <v>416615</v>
      </c>
      <c r="D462" s="38">
        <v>10984</v>
      </c>
      <c r="E462" s="38">
        <v>357669</v>
      </c>
      <c r="F462" s="38">
        <v>3925</v>
      </c>
      <c r="G462" s="38">
        <v>45920</v>
      </c>
      <c r="H462" s="38">
        <v>2117777</v>
      </c>
      <c r="I462" s="27">
        <v>2167622</v>
      </c>
      <c r="J462" s="27">
        <v>85291</v>
      </c>
      <c r="K462" s="27">
        <v>2082331</v>
      </c>
      <c r="L462" s="27">
        <v>160166</v>
      </c>
      <c r="M462" s="27">
        <v>152037</v>
      </c>
      <c r="N462" s="27">
        <v>0</v>
      </c>
      <c r="O462" s="27">
        <v>173979</v>
      </c>
      <c r="P462" s="27">
        <v>3407249</v>
      </c>
    </row>
    <row r="463" spans="1:18" ht="12.75" x14ac:dyDescent="0.2">
      <c r="A463" s="36" t="s">
        <v>73</v>
      </c>
      <c r="B463" s="38">
        <v>48248</v>
      </c>
      <c r="C463" s="38">
        <v>444985</v>
      </c>
      <c r="D463" s="38">
        <v>10945</v>
      </c>
      <c r="E463" s="38">
        <v>326191</v>
      </c>
      <c r="F463" s="38">
        <v>3902</v>
      </c>
      <c r="G463" s="38">
        <v>50358</v>
      </c>
      <c r="H463" s="38">
        <v>2125983</v>
      </c>
      <c r="I463" s="38">
        <v>2180243</v>
      </c>
      <c r="J463" s="38">
        <v>85627</v>
      </c>
      <c r="K463" s="38">
        <v>2094616</v>
      </c>
      <c r="L463" s="38">
        <v>160275</v>
      </c>
      <c r="M463" s="38">
        <v>146039</v>
      </c>
      <c r="N463" s="38">
        <v>0</v>
      </c>
      <c r="O463" s="38">
        <v>170840</v>
      </c>
      <c r="P463" s="38">
        <v>3402139</v>
      </c>
    </row>
    <row r="464" spans="1:18" ht="12.75" x14ac:dyDescent="0.2">
      <c r="A464" s="36" t="s">
        <v>74</v>
      </c>
      <c r="B464" s="38">
        <v>56364</v>
      </c>
      <c r="C464" s="38">
        <v>421728</v>
      </c>
      <c r="D464" s="38">
        <v>807</v>
      </c>
      <c r="E464" s="38">
        <v>301533</v>
      </c>
      <c r="F464" s="38">
        <v>3859</v>
      </c>
      <c r="G464" s="38">
        <v>56116</v>
      </c>
      <c r="H464" s="38">
        <v>2127314</v>
      </c>
      <c r="I464" s="38">
        <v>2187289</v>
      </c>
      <c r="J464" s="38">
        <v>89477</v>
      </c>
      <c r="K464" s="38">
        <v>2097812</v>
      </c>
      <c r="L464" s="38">
        <v>173164</v>
      </c>
      <c r="M464" s="38">
        <v>146023</v>
      </c>
      <c r="N464" s="38">
        <v>0</v>
      </c>
      <c r="O464" s="38">
        <v>191209</v>
      </c>
      <c r="P464" s="38">
        <v>3388640</v>
      </c>
    </row>
    <row r="465" spans="1:16" ht="12.75" x14ac:dyDescent="0.2">
      <c r="A465" s="36" t="s">
        <v>75</v>
      </c>
      <c r="B465" s="38">
        <v>43774</v>
      </c>
      <c r="C465" s="38">
        <v>423475</v>
      </c>
      <c r="D465" s="38">
        <v>743</v>
      </c>
      <c r="E465" s="38">
        <v>280666</v>
      </c>
      <c r="F465" s="38">
        <v>3818</v>
      </c>
      <c r="G465" s="38">
        <v>52138</v>
      </c>
      <c r="H465" s="38">
        <v>2142164</v>
      </c>
      <c r="I465" s="38">
        <v>2198120</v>
      </c>
      <c r="J465" s="38">
        <v>88896</v>
      </c>
      <c r="K465" s="38">
        <v>2109224</v>
      </c>
      <c r="L465" s="38">
        <v>184087</v>
      </c>
      <c r="M465" s="38">
        <v>146007</v>
      </c>
      <c r="N465" s="38">
        <v>0</v>
      </c>
      <c r="O465" s="38">
        <v>190392</v>
      </c>
      <c r="P465" s="38">
        <v>3378368</v>
      </c>
    </row>
    <row r="466" spans="1:16" ht="12.75" x14ac:dyDescent="0.2">
      <c r="A466" s="36" t="s">
        <v>90</v>
      </c>
      <c r="B466" s="38">
        <v>46494</v>
      </c>
      <c r="C466" s="38">
        <v>428145</v>
      </c>
      <c r="D466" s="38">
        <v>26144</v>
      </c>
      <c r="E466" s="38">
        <v>267150</v>
      </c>
      <c r="F466" s="38">
        <v>3880</v>
      </c>
      <c r="G466" s="38">
        <v>57208</v>
      </c>
      <c r="H466" s="38">
        <v>2143148</v>
      </c>
      <c r="I466" s="38">
        <v>2204236</v>
      </c>
      <c r="J466" s="38">
        <v>87205</v>
      </c>
      <c r="K466" s="38">
        <v>2117031</v>
      </c>
      <c r="L466" s="38">
        <v>184221</v>
      </c>
      <c r="M466" s="38">
        <v>145991</v>
      </c>
      <c r="N466" s="38">
        <v>0</v>
      </c>
      <c r="O466" s="38">
        <v>211690</v>
      </c>
      <c r="P466" s="38">
        <v>3426866</v>
      </c>
    </row>
    <row r="467" spans="1:16" ht="12.75" x14ac:dyDescent="0.2">
      <c r="A467" s="36" t="s">
        <v>76</v>
      </c>
      <c r="B467" s="38">
        <v>51077</v>
      </c>
      <c r="C467" s="38">
        <v>443052</v>
      </c>
      <c r="D467" s="38">
        <v>6778</v>
      </c>
      <c r="E467" s="38">
        <v>226279</v>
      </c>
      <c r="F467" s="38">
        <v>3841</v>
      </c>
      <c r="G467" s="38">
        <v>57905</v>
      </c>
      <c r="H467" s="38">
        <v>2166517</v>
      </c>
      <c r="I467" s="38">
        <v>2228263</v>
      </c>
      <c r="J467" s="38">
        <v>87385</v>
      </c>
      <c r="K467" s="38">
        <v>2140878</v>
      </c>
      <c r="L467" s="38">
        <v>162231</v>
      </c>
      <c r="M467" s="38">
        <v>145974</v>
      </c>
      <c r="N467" s="38">
        <v>0</v>
      </c>
      <c r="O467" s="38">
        <v>204170</v>
      </c>
      <c r="P467" s="38">
        <v>3404439</v>
      </c>
    </row>
    <row r="468" spans="1:16" ht="12.75" x14ac:dyDescent="0.2">
      <c r="A468" s="36" t="s">
        <v>77</v>
      </c>
      <c r="B468" s="38">
        <v>45054</v>
      </c>
      <c r="C468" s="38">
        <v>444320</v>
      </c>
      <c r="D468" s="38">
        <v>6572</v>
      </c>
      <c r="E468" s="38">
        <v>214556</v>
      </c>
      <c r="F468" s="38">
        <v>3753</v>
      </c>
      <c r="G468" s="38">
        <v>57083</v>
      </c>
      <c r="H468" s="38">
        <v>2184664</v>
      </c>
      <c r="I468" s="38">
        <v>2245500</v>
      </c>
      <c r="J468" s="38">
        <v>87035</v>
      </c>
      <c r="K468" s="38">
        <v>2158465</v>
      </c>
      <c r="L468" s="38">
        <v>162163</v>
      </c>
      <c r="M468" s="38">
        <v>145958</v>
      </c>
      <c r="N468" s="38">
        <v>0</v>
      </c>
      <c r="O468" s="38">
        <v>221380</v>
      </c>
      <c r="P468" s="38">
        <v>3398468</v>
      </c>
    </row>
    <row r="469" spans="1:16" ht="12.75" x14ac:dyDescent="0.2">
      <c r="A469" s="36" t="s">
        <v>67</v>
      </c>
      <c r="B469" s="38">
        <v>64281</v>
      </c>
      <c r="C469" s="38">
        <v>422202</v>
      </c>
      <c r="D469" s="38">
        <v>7262</v>
      </c>
      <c r="E469" s="38">
        <v>258129</v>
      </c>
      <c r="F469" s="38">
        <v>3753</v>
      </c>
      <c r="G469" s="38">
        <v>54255</v>
      </c>
      <c r="H469" s="38">
        <v>2179988</v>
      </c>
      <c r="I469" s="38">
        <v>2237996</v>
      </c>
      <c r="J469" s="38">
        <v>78396</v>
      </c>
      <c r="K469" s="38">
        <v>2159600</v>
      </c>
      <c r="L469" s="38">
        <v>162280</v>
      </c>
      <c r="M469" s="38">
        <v>145941</v>
      </c>
      <c r="N469" s="38">
        <v>0</v>
      </c>
      <c r="O469" s="38">
        <v>208357</v>
      </c>
      <c r="P469" s="38">
        <v>3431679</v>
      </c>
    </row>
    <row r="470" spans="1:16" ht="12.75" x14ac:dyDescent="0.2">
      <c r="A470" s="37" t="s">
        <v>87</v>
      </c>
    </row>
    <row r="471" spans="1:16" ht="12.75" x14ac:dyDescent="0.2">
      <c r="A471" s="36" t="s">
        <v>68</v>
      </c>
      <c r="B471" s="38">
        <v>50277</v>
      </c>
      <c r="C471" s="38">
        <v>415590</v>
      </c>
      <c r="D471" s="38">
        <v>6518</v>
      </c>
      <c r="E471" s="38">
        <v>282066</v>
      </c>
      <c r="F471" s="38">
        <v>3668</v>
      </c>
      <c r="G471" s="38">
        <v>54516</v>
      </c>
      <c r="H471" s="38">
        <v>2206887</v>
      </c>
      <c r="I471" s="38">
        <v>2265071</v>
      </c>
      <c r="J471" s="38">
        <v>84239</v>
      </c>
      <c r="K471" s="38">
        <v>2180832</v>
      </c>
      <c r="L471" s="38">
        <v>177268</v>
      </c>
      <c r="M471" s="38">
        <v>145924</v>
      </c>
      <c r="N471" s="38">
        <v>0</v>
      </c>
      <c r="O471" s="38">
        <v>210633</v>
      </c>
      <c r="P471" s="38">
        <v>3469108</v>
      </c>
    </row>
    <row r="472" spans="1:16" ht="12.75" x14ac:dyDescent="0.2">
      <c r="A472" s="36" t="s">
        <v>69</v>
      </c>
      <c r="B472" s="38">
        <v>50087</v>
      </c>
      <c r="C472" s="38">
        <v>445961</v>
      </c>
      <c r="D472" s="38">
        <v>6499</v>
      </c>
      <c r="E472" s="38">
        <v>308858</v>
      </c>
      <c r="F472" s="38">
        <v>3623</v>
      </c>
      <c r="G472" s="38">
        <v>55227</v>
      </c>
      <c r="H472" s="38">
        <v>2210858</v>
      </c>
      <c r="I472" s="38">
        <v>2269708</v>
      </c>
      <c r="J472" s="38">
        <v>83597</v>
      </c>
      <c r="K472" s="38">
        <v>2186111</v>
      </c>
      <c r="L472" s="38">
        <v>149741</v>
      </c>
      <c r="M472" s="38">
        <v>145908</v>
      </c>
      <c r="N472" s="38">
        <v>0</v>
      </c>
      <c r="O472" s="38">
        <v>208675</v>
      </c>
      <c r="P472" s="38">
        <v>3501840</v>
      </c>
    </row>
    <row r="473" spans="1:16" ht="12.75" x14ac:dyDescent="0.2">
      <c r="A473" s="36" t="s">
        <v>70</v>
      </c>
      <c r="B473" s="38">
        <v>64818</v>
      </c>
      <c r="C473" s="38">
        <v>439138</v>
      </c>
      <c r="D473" s="38">
        <v>8350</v>
      </c>
      <c r="E473" s="38">
        <v>334684</v>
      </c>
      <c r="F473" s="38">
        <v>0</v>
      </c>
      <c r="G473" s="38">
        <v>56301</v>
      </c>
      <c r="H473" s="38">
        <v>2206742</v>
      </c>
      <c r="I473" s="38">
        <v>2263043</v>
      </c>
      <c r="J473" s="38">
        <v>86094</v>
      </c>
      <c r="K473" s="38">
        <v>2176949</v>
      </c>
      <c r="L473" s="38">
        <v>149847</v>
      </c>
      <c r="M473" s="38">
        <v>145892</v>
      </c>
      <c r="N473" s="38">
        <v>0</v>
      </c>
      <c r="O473" s="38">
        <v>219517</v>
      </c>
      <c r="P473" s="38">
        <v>3539195</v>
      </c>
    </row>
    <row r="474" spans="1:16" ht="12.75" x14ac:dyDescent="0.2">
      <c r="A474" s="36" t="s">
        <v>71</v>
      </c>
      <c r="B474" s="38">
        <v>58666</v>
      </c>
      <c r="C474" s="38">
        <v>376212</v>
      </c>
      <c r="D474" s="38">
        <v>726</v>
      </c>
      <c r="E474" s="38">
        <v>324073</v>
      </c>
      <c r="F474" s="38">
        <v>0</v>
      </c>
      <c r="G474" s="38">
        <v>58495</v>
      </c>
      <c r="H474" s="38">
        <v>2206772</v>
      </c>
      <c r="I474" s="38">
        <v>2265267</v>
      </c>
      <c r="J474" s="38">
        <v>91853</v>
      </c>
      <c r="K474" s="38">
        <v>2173414</v>
      </c>
      <c r="L474" s="38">
        <v>169823</v>
      </c>
      <c r="M474" s="38">
        <v>150875</v>
      </c>
      <c r="N474" s="38">
        <v>0</v>
      </c>
      <c r="O474" s="38">
        <v>235960</v>
      </c>
      <c r="P474" s="38">
        <v>3489749</v>
      </c>
    </row>
    <row r="475" spans="1:16" ht="12.75" x14ac:dyDescent="0.2">
      <c r="A475" s="36" t="s">
        <v>72</v>
      </c>
      <c r="B475" s="38">
        <v>59427</v>
      </c>
      <c r="C475" s="38">
        <v>402578</v>
      </c>
      <c r="D475" s="38">
        <v>1038</v>
      </c>
      <c r="E475" s="38">
        <v>299588</v>
      </c>
      <c r="F475" s="38">
        <v>0</v>
      </c>
      <c r="G475" s="38">
        <v>54037</v>
      </c>
      <c r="H475" s="38">
        <v>2207611</v>
      </c>
      <c r="I475" s="38">
        <v>2261648</v>
      </c>
      <c r="J475" s="38">
        <v>91984</v>
      </c>
      <c r="K475" s="38">
        <v>2169664</v>
      </c>
      <c r="L475" s="38">
        <v>184773</v>
      </c>
      <c r="M475" s="38">
        <v>150858</v>
      </c>
      <c r="N475" s="38">
        <v>0</v>
      </c>
      <c r="O475" s="38">
        <v>222180</v>
      </c>
      <c r="P475" s="38">
        <v>3490106</v>
      </c>
    </row>
    <row r="476" spans="1:16" ht="12.75" x14ac:dyDescent="0.2">
      <c r="A476" s="36" t="s">
        <v>73</v>
      </c>
      <c r="B476" s="38">
        <v>52681</v>
      </c>
      <c r="C476" s="38">
        <v>436570</v>
      </c>
      <c r="D476" s="38">
        <v>639</v>
      </c>
      <c r="E476" s="38">
        <v>277591</v>
      </c>
      <c r="F476" s="38">
        <v>0</v>
      </c>
      <c r="G476" s="38">
        <v>53902</v>
      </c>
      <c r="H476" s="38">
        <v>2216414</v>
      </c>
      <c r="I476" s="38">
        <v>2270316</v>
      </c>
      <c r="J476" s="38">
        <v>91558</v>
      </c>
      <c r="K476" s="38">
        <v>2178758</v>
      </c>
      <c r="L476" s="38">
        <v>184876</v>
      </c>
      <c r="M476" s="38">
        <v>156842</v>
      </c>
      <c r="N476" s="38">
        <v>0</v>
      </c>
      <c r="O476" s="38">
        <v>229363</v>
      </c>
      <c r="P476" s="38">
        <v>3517320</v>
      </c>
    </row>
    <row r="477" spans="1:16" ht="12.75" x14ac:dyDescent="0.2">
      <c r="A477" s="36" t="s">
        <v>74</v>
      </c>
      <c r="B477" s="38">
        <v>58233</v>
      </c>
      <c r="C477" s="38">
        <v>451399</v>
      </c>
      <c r="D477" s="38">
        <v>639</v>
      </c>
      <c r="E477" s="38">
        <v>295021</v>
      </c>
      <c r="F477" s="38">
        <v>0</v>
      </c>
      <c r="G477" s="38">
        <v>50274</v>
      </c>
      <c r="H477" s="38">
        <v>2223472</v>
      </c>
      <c r="I477" s="38">
        <v>2273746</v>
      </c>
      <c r="J477" s="38">
        <v>96095</v>
      </c>
      <c r="K477" s="38">
        <v>2177651</v>
      </c>
      <c r="L477" s="38">
        <v>203096</v>
      </c>
      <c r="M477" s="38">
        <v>156825</v>
      </c>
      <c r="N477" s="38">
        <v>0</v>
      </c>
      <c r="O477" s="38">
        <v>231042</v>
      </c>
      <c r="P477" s="38">
        <v>3573906</v>
      </c>
    </row>
    <row r="478" spans="1:16" ht="12.75" x14ac:dyDescent="0.2">
      <c r="A478" s="36" t="s">
        <v>75</v>
      </c>
      <c r="B478" s="38">
        <v>60764</v>
      </c>
      <c r="C478" s="38">
        <v>461821</v>
      </c>
      <c r="D478" s="38">
        <v>783</v>
      </c>
      <c r="E478" s="38">
        <v>292820</v>
      </c>
      <c r="F478" s="38">
        <v>0</v>
      </c>
      <c r="G478" s="38">
        <v>46566</v>
      </c>
      <c r="H478" s="38">
        <v>2223285</v>
      </c>
      <c r="I478" s="38">
        <v>2269851</v>
      </c>
      <c r="J478" s="38">
        <v>96235</v>
      </c>
      <c r="K478" s="38">
        <v>2173616</v>
      </c>
      <c r="L478" s="38">
        <v>202999</v>
      </c>
      <c r="M478" s="38">
        <v>156808</v>
      </c>
      <c r="N478" s="38">
        <v>0</v>
      </c>
      <c r="O478" s="38">
        <v>235495</v>
      </c>
      <c r="P478" s="38">
        <v>3585106</v>
      </c>
    </row>
    <row r="479" spans="1:16" ht="12.75" x14ac:dyDescent="0.2">
      <c r="A479" s="36" t="s">
        <v>79</v>
      </c>
      <c r="B479" s="38">
        <v>61368</v>
      </c>
      <c r="C479" s="38">
        <v>502402</v>
      </c>
      <c r="D479" s="38">
        <v>199</v>
      </c>
      <c r="E479" s="38">
        <v>323897</v>
      </c>
      <c r="F479" s="38">
        <v>0</v>
      </c>
      <c r="G479" s="38">
        <v>44888</v>
      </c>
      <c r="H479" s="38">
        <v>2227275</v>
      </c>
      <c r="I479" s="38">
        <v>2272163</v>
      </c>
      <c r="J479" s="38">
        <v>95523</v>
      </c>
      <c r="K479" s="38">
        <v>2176640</v>
      </c>
      <c r="L479" s="38">
        <v>203120</v>
      </c>
      <c r="M479" s="38">
        <v>158296</v>
      </c>
      <c r="N479" s="38">
        <v>0</v>
      </c>
      <c r="O479" s="38">
        <v>232325</v>
      </c>
      <c r="P479" s="38">
        <v>3658247</v>
      </c>
    </row>
    <row r="480" spans="1:16" ht="12.75" x14ac:dyDescent="0.2">
      <c r="A480" s="36" t="s">
        <v>76</v>
      </c>
      <c r="B480" s="38">
        <v>53598</v>
      </c>
      <c r="C480" s="38">
        <v>513802</v>
      </c>
      <c r="D480" s="38">
        <v>502</v>
      </c>
      <c r="E480" s="38">
        <v>300984</v>
      </c>
      <c r="F480" s="38">
        <v>0</v>
      </c>
      <c r="G480" s="38">
        <v>45383</v>
      </c>
      <c r="H480" s="38">
        <v>2226699</v>
      </c>
      <c r="I480" s="38">
        <v>2272082</v>
      </c>
      <c r="J480" s="38">
        <v>90103</v>
      </c>
      <c r="K480" s="38">
        <v>2181979</v>
      </c>
      <c r="L480" s="38">
        <v>203367</v>
      </c>
      <c r="M480" s="38">
        <v>158287</v>
      </c>
      <c r="N480" s="38">
        <v>0</v>
      </c>
      <c r="O480" s="38">
        <v>239067</v>
      </c>
      <c r="P480" s="38">
        <v>3651586</v>
      </c>
    </row>
    <row r="481" spans="1:16" ht="12.75" x14ac:dyDescent="0.2">
      <c r="A481" s="36" t="s">
        <v>77</v>
      </c>
      <c r="B481" s="38">
        <v>64504</v>
      </c>
      <c r="C481" s="38">
        <v>542775</v>
      </c>
      <c r="D481" s="38">
        <v>3306</v>
      </c>
      <c r="E481" s="38">
        <v>299799</v>
      </c>
      <c r="F481" s="38">
        <v>0</v>
      </c>
      <c r="G481" s="38">
        <v>42229</v>
      </c>
      <c r="H481" s="38">
        <v>2218288</v>
      </c>
      <c r="I481" s="38">
        <v>2260517</v>
      </c>
      <c r="J481" s="38">
        <v>89910</v>
      </c>
      <c r="K481" s="38">
        <v>2170607</v>
      </c>
      <c r="L481" s="38">
        <v>205726</v>
      </c>
      <c r="M481" s="38">
        <v>158277</v>
      </c>
      <c r="N481" s="38">
        <v>0</v>
      </c>
      <c r="O481" s="38">
        <v>245305</v>
      </c>
      <c r="P481" s="38">
        <v>3690299</v>
      </c>
    </row>
    <row r="482" spans="1:16" ht="12.75" x14ac:dyDescent="0.2">
      <c r="A482" s="36" t="s">
        <v>67</v>
      </c>
      <c r="B482" s="38">
        <v>71004</v>
      </c>
      <c r="C482" s="38">
        <v>548371</v>
      </c>
      <c r="D482" s="38">
        <v>4763</v>
      </c>
      <c r="E482" s="38">
        <v>321724</v>
      </c>
      <c r="F482" s="38">
        <v>0</v>
      </c>
      <c r="G482" s="38">
        <v>41292</v>
      </c>
      <c r="H482" s="38">
        <v>2236787</v>
      </c>
      <c r="I482" s="38">
        <v>2278079</v>
      </c>
      <c r="J482" s="38">
        <v>88825</v>
      </c>
      <c r="K482" s="38">
        <v>2189254</v>
      </c>
      <c r="L482" s="38">
        <v>205860</v>
      </c>
      <c r="M482" s="38">
        <v>158274</v>
      </c>
      <c r="N482" s="38">
        <v>0</v>
      </c>
      <c r="O482" s="38">
        <v>226641</v>
      </c>
      <c r="P482" s="38">
        <v>3725891</v>
      </c>
    </row>
    <row r="483" spans="1:16" ht="12.75" x14ac:dyDescent="0.2">
      <c r="A483" s="37" t="s">
        <v>88</v>
      </c>
    </row>
    <row r="484" spans="1:16" ht="12.75" x14ac:dyDescent="0.2">
      <c r="A484" s="36" t="s">
        <v>68</v>
      </c>
      <c r="B484" s="38">
        <v>60620</v>
      </c>
      <c r="C484" s="38">
        <v>568080</v>
      </c>
      <c r="D484" s="38">
        <v>6398</v>
      </c>
      <c r="E484" s="38">
        <v>345483</v>
      </c>
      <c r="F484" s="38">
        <v>0</v>
      </c>
      <c r="G484" s="38">
        <v>46537</v>
      </c>
      <c r="H484" s="38">
        <v>2236399</v>
      </c>
      <c r="I484" s="38">
        <v>2282936</v>
      </c>
      <c r="J484" s="38">
        <v>89903</v>
      </c>
      <c r="K484" s="38">
        <v>2193033</v>
      </c>
      <c r="L484" s="38">
        <v>211757</v>
      </c>
      <c r="M484" s="38">
        <v>158270</v>
      </c>
      <c r="N484" s="38">
        <v>0</v>
      </c>
      <c r="O484" s="38">
        <v>247416</v>
      </c>
      <c r="P484" s="38">
        <v>3791057</v>
      </c>
    </row>
    <row r="485" spans="1:16" ht="12.75" x14ac:dyDescent="0.2">
      <c r="A485" s="36" t="s">
        <v>69</v>
      </c>
      <c r="B485" s="38">
        <v>56646</v>
      </c>
      <c r="C485" s="38">
        <v>604467</v>
      </c>
      <c r="D485" s="38">
        <v>5365</v>
      </c>
      <c r="E485" s="38">
        <v>343229</v>
      </c>
      <c r="F485" s="38">
        <v>0</v>
      </c>
      <c r="G485" s="38">
        <v>41695</v>
      </c>
      <c r="H485" s="38">
        <v>2238900</v>
      </c>
      <c r="I485" s="38">
        <v>2280595</v>
      </c>
      <c r="J485" s="38">
        <v>84051</v>
      </c>
      <c r="K485" s="38">
        <v>2196544</v>
      </c>
      <c r="L485" s="38">
        <v>211667</v>
      </c>
      <c r="M485" s="38">
        <v>158266</v>
      </c>
      <c r="N485" s="38">
        <v>0</v>
      </c>
      <c r="O485" s="38">
        <v>237474</v>
      </c>
      <c r="P485" s="38">
        <v>3813658</v>
      </c>
    </row>
    <row r="486" spans="1:16" ht="12.75" x14ac:dyDescent="0.2">
      <c r="A486" s="36" t="s">
        <v>70</v>
      </c>
      <c r="B486" s="38">
        <v>66488</v>
      </c>
      <c r="C486" s="38">
        <v>639574</v>
      </c>
      <c r="D486" s="38">
        <v>5224</v>
      </c>
      <c r="E486" s="38">
        <v>365099</v>
      </c>
      <c r="F486" s="38">
        <v>0</v>
      </c>
      <c r="G486" s="38">
        <v>39866</v>
      </c>
      <c r="H486" s="38">
        <v>2235873</v>
      </c>
      <c r="I486" s="38">
        <v>2275739</v>
      </c>
      <c r="J486" s="38">
        <v>99869</v>
      </c>
      <c r="K486" s="38">
        <v>2175870</v>
      </c>
      <c r="L486" s="38">
        <v>211809</v>
      </c>
      <c r="M486" s="38">
        <v>158263</v>
      </c>
      <c r="N486" s="38">
        <v>0</v>
      </c>
      <c r="O486" s="38">
        <v>226343</v>
      </c>
      <c r="P486" s="38">
        <v>3848670</v>
      </c>
    </row>
    <row r="487" spans="1:16" ht="12.75" x14ac:dyDescent="0.2">
      <c r="A487" s="36" t="s">
        <v>71</v>
      </c>
      <c r="B487" s="38">
        <v>62693</v>
      </c>
      <c r="C487" s="38">
        <v>597507</v>
      </c>
      <c r="D487" s="38">
        <v>5841</v>
      </c>
      <c r="E487" s="38">
        <v>493029</v>
      </c>
      <c r="F487" s="38">
        <v>0</v>
      </c>
      <c r="G487" s="38">
        <v>37994</v>
      </c>
      <c r="H487" s="38">
        <v>2257161</v>
      </c>
      <c r="I487" s="38">
        <v>2295155</v>
      </c>
      <c r="J487" s="38">
        <v>98185</v>
      </c>
      <c r="K487" s="38">
        <v>2196970</v>
      </c>
      <c r="L487" s="38">
        <v>229938</v>
      </c>
      <c r="M487" s="38">
        <v>158261</v>
      </c>
      <c r="N487" s="38">
        <v>0</v>
      </c>
      <c r="O487" s="38">
        <v>232505</v>
      </c>
      <c r="P487" s="38">
        <v>3976744</v>
      </c>
    </row>
    <row r="488" spans="1:16" ht="12.75" x14ac:dyDescent="0.2">
      <c r="A488" s="36" t="s">
        <v>72</v>
      </c>
      <c r="B488" s="38">
        <v>65034</v>
      </c>
      <c r="C488" s="38">
        <v>588569</v>
      </c>
      <c r="D488" s="38">
        <v>5440</v>
      </c>
      <c r="E488" s="38">
        <v>530658</v>
      </c>
      <c r="F488" s="38">
        <v>0</v>
      </c>
      <c r="G488" s="38">
        <v>35196</v>
      </c>
      <c r="H488" s="38">
        <v>2265696</v>
      </c>
      <c r="I488" s="38">
        <v>2300892</v>
      </c>
      <c r="J488" s="38">
        <v>97074</v>
      </c>
      <c r="K488" s="38">
        <v>2203818</v>
      </c>
      <c r="L488" s="38">
        <v>229912</v>
      </c>
      <c r="M488" s="38">
        <v>158258</v>
      </c>
      <c r="N488" s="38">
        <v>0</v>
      </c>
      <c r="O488" s="38">
        <v>242641</v>
      </c>
      <c r="P488" s="38">
        <v>4024330</v>
      </c>
    </row>
    <row r="489" spans="1:16" ht="12.75" x14ac:dyDescent="0.2">
      <c r="A489" s="36" t="s">
        <v>73</v>
      </c>
      <c r="B489" s="38">
        <v>67964</v>
      </c>
      <c r="C489" s="38">
        <v>616618</v>
      </c>
      <c r="D489" s="38">
        <v>5219</v>
      </c>
      <c r="E489" s="38">
        <v>564307</v>
      </c>
      <c r="F489" s="38">
        <v>0</v>
      </c>
      <c r="G489" s="38">
        <v>32278</v>
      </c>
      <c r="H489" s="38">
        <v>2246009</v>
      </c>
      <c r="I489" s="38">
        <v>2278287</v>
      </c>
      <c r="J489" s="38">
        <v>90812</v>
      </c>
      <c r="K489" s="38">
        <v>2187475</v>
      </c>
      <c r="L489" s="38">
        <v>202632</v>
      </c>
      <c r="M489" s="38">
        <v>158256</v>
      </c>
      <c r="N489" s="38">
        <v>0</v>
      </c>
      <c r="O489" s="38">
        <v>232871</v>
      </c>
      <c r="P489" s="38">
        <v>4035342</v>
      </c>
    </row>
    <row r="490" spans="1:16" ht="12.75" x14ac:dyDescent="0.2">
      <c r="A490" s="36" t="s">
        <v>74</v>
      </c>
      <c r="B490" s="38">
        <v>60453</v>
      </c>
      <c r="C490" s="38">
        <v>610615</v>
      </c>
      <c r="D490" s="38">
        <v>5007</v>
      </c>
      <c r="E490" s="38">
        <v>565344</v>
      </c>
      <c r="F490" s="38">
        <v>0</v>
      </c>
      <c r="G490" s="38">
        <v>32208</v>
      </c>
      <c r="H490" s="38">
        <v>2267881</v>
      </c>
      <c r="I490" s="38">
        <v>2300089</v>
      </c>
      <c r="J490" s="38">
        <v>91138</v>
      </c>
      <c r="K490" s="38">
        <v>2208951</v>
      </c>
      <c r="L490" s="38">
        <v>205252</v>
      </c>
      <c r="M490" s="38">
        <v>158253</v>
      </c>
      <c r="N490" s="38">
        <v>0</v>
      </c>
      <c r="O490" s="38">
        <v>231897</v>
      </c>
      <c r="P490" s="38">
        <v>4045772</v>
      </c>
    </row>
    <row r="491" spans="1:16" ht="12.75" x14ac:dyDescent="0.2">
      <c r="A491" s="36" t="s">
        <v>75</v>
      </c>
      <c r="B491" s="38">
        <v>68791</v>
      </c>
      <c r="C491" s="38">
        <v>599406</v>
      </c>
      <c r="D491" s="38">
        <v>5325</v>
      </c>
      <c r="E491" s="38">
        <v>602260</v>
      </c>
      <c r="F491" s="38">
        <v>0</v>
      </c>
      <c r="G491" s="38">
        <v>32115</v>
      </c>
      <c r="H491" s="38">
        <v>2265541</v>
      </c>
      <c r="I491" s="38">
        <v>2297656</v>
      </c>
      <c r="J491" s="38">
        <v>89241</v>
      </c>
      <c r="K491" s="38">
        <v>2208415</v>
      </c>
      <c r="L491" s="38">
        <v>222115</v>
      </c>
      <c r="M491" s="38">
        <v>158251</v>
      </c>
      <c r="N491" s="38">
        <v>0</v>
      </c>
      <c r="O491" s="38">
        <v>230716</v>
      </c>
      <c r="P491" s="38">
        <v>4095279</v>
      </c>
    </row>
    <row r="492" spans="1:16" ht="12.75" x14ac:dyDescent="0.2">
      <c r="A492" s="36" t="s">
        <v>79</v>
      </c>
      <c r="B492" s="38">
        <v>70106</v>
      </c>
      <c r="C492" s="38">
        <v>612901</v>
      </c>
      <c r="D492" s="38">
        <v>5367</v>
      </c>
      <c r="E492" s="38">
        <v>611638</v>
      </c>
      <c r="F492" s="38">
        <v>0</v>
      </c>
      <c r="G492" s="38">
        <v>32037</v>
      </c>
      <c r="H492" s="38">
        <v>2271890</v>
      </c>
      <c r="I492" s="38">
        <v>2303927</v>
      </c>
      <c r="J492" s="38">
        <v>92298</v>
      </c>
      <c r="K492" s="38">
        <v>2211629</v>
      </c>
      <c r="L492" s="38">
        <v>207890</v>
      </c>
      <c r="M492" s="38">
        <v>158249</v>
      </c>
      <c r="N492" s="38">
        <v>0</v>
      </c>
      <c r="O492" s="38">
        <v>226130</v>
      </c>
      <c r="P492" s="38">
        <v>4103910</v>
      </c>
    </row>
    <row r="493" spans="1:16" ht="12.75" x14ac:dyDescent="0.2">
      <c r="A493" s="36" t="s">
        <v>76</v>
      </c>
      <c r="B493" s="38">
        <v>63421</v>
      </c>
      <c r="C493" s="38">
        <v>621212</v>
      </c>
      <c r="D493" s="38">
        <v>15036</v>
      </c>
      <c r="E493" s="38">
        <v>638248</v>
      </c>
      <c r="F493" s="38">
        <v>0</v>
      </c>
      <c r="G493" s="38">
        <v>31854</v>
      </c>
      <c r="H493" s="38">
        <v>2262773</v>
      </c>
      <c r="I493" s="38">
        <v>2294627</v>
      </c>
      <c r="J493" s="38">
        <v>92166</v>
      </c>
      <c r="K493" s="38">
        <v>2202461</v>
      </c>
      <c r="L493" s="38">
        <v>191022</v>
      </c>
      <c r="M493" s="38">
        <v>158247</v>
      </c>
      <c r="N493" s="38">
        <v>0</v>
      </c>
      <c r="O493" s="38">
        <v>232348</v>
      </c>
      <c r="P493" s="38">
        <v>4121995</v>
      </c>
    </row>
    <row r="494" spans="1:16" ht="12.75" x14ac:dyDescent="0.2">
      <c r="A494" s="36" t="s">
        <v>77</v>
      </c>
      <c r="B494" s="38">
        <v>66873</v>
      </c>
      <c r="C494" s="38">
        <v>651438</v>
      </c>
      <c r="D494" s="38">
        <v>5104</v>
      </c>
      <c r="E494" s="38">
        <v>649077</v>
      </c>
      <c r="F494" s="38">
        <v>0</v>
      </c>
      <c r="G494" s="38">
        <v>31619</v>
      </c>
      <c r="H494" s="38">
        <v>2274355</v>
      </c>
      <c r="I494" s="38">
        <v>2305974</v>
      </c>
      <c r="J494" s="38">
        <v>89726</v>
      </c>
      <c r="K494" s="38">
        <v>2216248</v>
      </c>
      <c r="L494" s="38">
        <v>167434</v>
      </c>
      <c r="M494" s="38">
        <v>158244</v>
      </c>
      <c r="N494" s="38">
        <v>0</v>
      </c>
      <c r="O494" s="38">
        <v>226171</v>
      </c>
      <c r="P494" s="38">
        <v>4140589</v>
      </c>
    </row>
    <row r="495" spans="1:16" ht="12.75" x14ac:dyDescent="0.2">
      <c r="A495" s="36" t="s">
        <v>67</v>
      </c>
      <c r="B495" s="38">
        <v>70856</v>
      </c>
      <c r="C495" s="38">
        <v>630855</v>
      </c>
      <c r="D495" s="38">
        <v>5043</v>
      </c>
      <c r="E495" s="38">
        <v>683113</v>
      </c>
      <c r="F495" s="38">
        <v>0</v>
      </c>
      <c r="G495" s="38">
        <v>27796</v>
      </c>
      <c r="H495" s="38">
        <v>2285228</v>
      </c>
      <c r="I495" s="38">
        <v>2313024</v>
      </c>
      <c r="J495" s="38">
        <v>88308</v>
      </c>
      <c r="K495" s="38">
        <v>2224716</v>
      </c>
      <c r="L495" s="38">
        <v>167586</v>
      </c>
      <c r="M495" s="38">
        <v>158242</v>
      </c>
      <c r="N495" s="38">
        <v>0</v>
      </c>
      <c r="O495" s="38">
        <v>234853</v>
      </c>
      <c r="P495" s="38">
        <v>4175264</v>
      </c>
    </row>
    <row r="496" spans="1:16" ht="12.75" x14ac:dyDescent="0.2">
      <c r="A496" s="37">
        <v>2022</v>
      </c>
      <c r="I496"/>
    </row>
    <row r="497" spans="1:17" ht="12.75" x14ac:dyDescent="0.2">
      <c r="A497" s="36" t="s">
        <v>68</v>
      </c>
      <c r="B497" s="38">
        <v>59207</v>
      </c>
      <c r="C497" s="38">
        <v>636988</v>
      </c>
      <c r="D497" s="38">
        <v>5063</v>
      </c>
      <c r="E497" s="38">
        <v>656837</v>
      </c>
      <c r="F497" s="38">
        <v>0</v>
      </c>
      <c r="G497" s="38">
        <v>27507</v>
      </c>
      <c r="H497" s="38">
        <v>2284231</v>
      </c>
      <c r="I497" s="38">
        <v>2311738</v>
      </c>
      <c r="J497" s="38">
        <v>89972</v>
      </c>
      <c r="K497" s="38">
        <v>2221766</v>
      </c>
      <c r="L497" s="38">
        <v>166008</v>
      </c>
      <c r="M497" s="38">
        <v>158239</v>
      </c>
      <c r="N497" s="38">
        <v>0</v>
      </c>
      <c r="O497" s="38">
        <v>221573</v>
      </c>
      <c r="P497" s="38">
        <v>4125681</v>
      </c>
    </row>
    <row r="498" spans="1:17" ht="12.75" x14ac:dyDescent="0.2">
      <c r="A498" s="36" t="s">
        <v>69</v>
      </c>
      <c r="B498" s="38">
        <v>62505</v>
      </c>
      <c r="C498" s="38">
        <v>977125</v>
      </c>
      <c r="D498" s="38">
        <v>5099</v>
      </c>
      <c r="E498" s="38">
        <v>674711</v>
      </c>
      <c r="F498" s="38">
        <v>0</v>
      </c>
      <c r="G498" s="38">
        <v>27337</v>
      </c>
      <c r="H498" s="38">
        <v>2276183</v>
      </c>
      <c r="I498" s="38">
        <v>2303520</v>
      </c>
      <c r="J498" s="38">
        <v>90945</v>
      </c>
      <c r="K498" s="38">
        <v>2212575</v>
      </c>
      <c r="L498" s="38">
        <v>140015</v>
      </c>
      <c r="M498" s="38">
        <v>158237</v>
      </c>
      <c r="N498" s="38">
        <v>0</v>
      </c>
      <c r="O498" s="38">
        <v>225821</v>
      </c>
      <c r="P498" s="38">
        <v>4456088</v>
      </c>
    </row>
    <row r="499" spans="1:17" ht="12.75" x14ac:dyDescent="0.2">
      <c r="A499" s="36" t="s">
        <v>70</v>
      </c>
      <c r="B499" s="38">
        <v>72084</v>
      </c>
      <c r="C499" s="38">
        <v>703002</v>
      </c>
      <c r="D499" s="38">
        <v>4450</v>
      </c>
      <c r="E499" s="38">
        <v>682793</v>
      </c>
      <c r="F499" s="38">
        <v>0</v>
      </c>
      <c r="G499" s="38">
        <v>27026</v>
      </c>
      <c r="H499" s="38">
        <v>2301969</v>
      </c>
      <c r="I499" s="38">
        <v>2328995</v>
      </c>
      <c r="J499" s="38">
        <v>86126</v>
      </c>
      <c r="K499" s="38">
        <v>2242869</v>
      </c>
      <c r="L499" s="38">
        <v>140152</v>
      </c>
      <c r="M499" s="38">
        <v>158234</v>
      </c>
      <c r="N499" s="38">
        <v>0</v>
      </c>
      <c r="O499" s="38">
        <v>219547</v>
      </c>
      <c r="P499" s="38">
        <v>4223131</v>
      </c>
    </row>
    <row r="500" spans="1:17" ht="12.75" x14ac:dyDescent="0.2">
      <c r="A500" s="36" t="s">
        <v>71</v>
      </c>
      <c r="B500" s="38">
        <v>66025</v>
      </c>
      <c r="C500" s="38">
        <v>712320</v>
      </c>
      <c r="D500" s="38">
        <v>4329</v>
      </c>
      <c r="E500" s="38">
        <v>723600</v>
      </c>
      <c r="F500" s="38">
        <v>0</v>
      </c>
      <c r="G500" s="38">
        <v>27127</v>
      </c>
      <c r="H500" s="38">
        <v>2302682</v>
      </c>
      <c r="I500" s="38">
        <v>2329809</v>
      </c>
      <c r="J500" s="38">
        <v>91072</v>
      </c>
      <c r="K500" s="38">
        <v>2238737</v>
      </c>
      <c r="L500" s="38">
        <v>79891</v>
      </c>
      <c r="M500" s="38">
        <v>158232</v>
      </c>
      <c r="N500" s="38">
        <v>0</v>
      </c>
      <c r="O500" s="38">
        <v>233931</v>
      </c>
      <c r="P500" s="38">
        <v>4217065</v>
      </c>
      <c r="Q500" s="38"/>
    </row>
    <row r="501" spans="1:17" ht="12.75" x14ac:dyDescent="0.2">
      <c r="A501" s="36" t="s">
        <v>72</v>
      </c>
      <c r="B501" s="38">
        <v>67006</v>
      </c>
      <c r="C501" s="38">
        <v>767617</v>
      </c>
      <c r="D501" s="38">
        <v>4383</v>
      </c>
      <c r="E501" s="38">
        <v>700474</v>
      </c>
      <c r="F501" s="38">
        <v>0</v>
      </c>
      <c r="G501" s="38">
        <v>27057</v>
      </c>
      <c r="H501" s="38">
        <v>2301435</v>
      </c>
      <c r="I501" s="38">
        <v>2328492</v>
      </c>
      <c r="J501" s="38">
        <v>87926</v>
      </c>
      <c r="K501" s="38">
        <v>2240566</v>
      </c>
      <c r="L501" s="38">
        <v>79882</v>
      </c>
      <c r="M501" s="38">
        <v>139229</v>
      </c>
      <c r="N501" s="38">
        <v>0</v>
      </c>
      <c r="O501" s="38">
        <v>223539</v>
      </c>
      <c r="P501" s="38">
        <v>4222696</v>
      </c>
      <c r="Q501" s="38"/>
    </row>
    <row r="502" spans="1:17" ht="12.75" x14ac:dyDescent="0.2">
      <c r="A502" s="36" t="s">
        <v>73</v>
      </c>
      <c r="B502" s="38">
        <v>73191</v>
      </c>
      <c r="C502" s="38">
        <v>762492</v>
      </c>
      <c r="D502" s="38">
        <v>4256</v>
      </c>
      <c r="E502" s="38">
        <v>691646</v>
      </c>
      <c r="F502" s="38">
        <v>0</v>
      </c>
      <c r="G502" s="38">
        <v>23991</v>
      </c>
      <c r="H502" s="38">
        <v>2308385</v>
      </c>
      <c r="I502" s="38">
        <v>2332376</v>
      </c>
      <c r="J502" s="38">
        <v>90118</v>
      </c>
      <c r="K502" s="38">
        <v>2242258</v>
      </c>
      <c r="L502" s="38">
        <v>79944</v>
      </c>
      <c r="M502" s="38">
        <v>139227</v>
      </c>
      <c r="N502" s="38">
        <v>0</v>
      </c>
      <c r="O502" s="38">
        <v>217180</v>
      </c>
      <c r="P502" s="38">
        <v>4210194</v>
      </c>
    </row>
    <row r="503" spans="1:17" ht="12.75" x14ac:dyDescent="0.2">
      <c r="A503" s="36" t="s">
        <v>74</v>
      </c>
      <c r="B503" s="38">
        <v>65406</v>
      </c>
      <c r="C503" s="38">
        <v>708886</v>
      </c>
      <c r="D503" s="38">
        <v>3842</v>
      </c>
      <c r="E503" s="38">
        <v>676151</v>
      </c>
      <c r="F503" s="38">
        <v>0</v>
      </c>
      <c r="G503" s="38">
        <v>23865</v>
      </c>
      <c r="H503" s="38">
        <v>2309135</v>
      </c>
      <c r="I503" s="38">
        <v>2333000</v>
      </c>
      <c r="J503" s="38">
        <v>95504</v>
      </c>
      <c r="K503" s="38">
        <v>2237496</v>
      </c>
      <c r="L503" s="38">
        <v>120160</v>
      </c>
      <c r="M503" s="38">
        <v>139225</v>
      </c>
      <c r="N503" s="38">
        <v>0</v>
      </c>
      <c r="O503" s="38">
        <v>207515</v>
      </c>
      <c r="P503" s="38">
        <v>4158681</v>
      </c>
    </row>
    <row r="504" spans="1:17" ht="12.75" x14ac:dyDescent="0.2">
      <c r="A504" s="36" t="s">
        <v>75</v>
      </c>
      <c r="B504" s="38">
        <v>70329</v>
      </c>
      <c r="C504" s="38">
        <v>720016</v>
      </c>
      <c r="D504" s="38">
        <v>4166</v>
      </c>
      <c r="E504" s="38">
        <v>649992</v>
      </c>
      <c r="F504" s="38">
        <v>0</v>
      </c>
      <c r="G504" s="38">
        <v>23813</v>
      </c>
      <c r="H504" s="38">
        <v>2312679</v>
      </c>
      <c r="I504" s="38">
        <v>2336492</v>
      </c>
      <c r="J504" s="38">
        <v>93969</v>
      </c>
      <c r="K504" s="38">
        <v>2242523</v>
      </c>
      <c r="L504" s="38">
        <v>95425</v>
      </c>
      <c r="M504" s="38">
        <v>139222</v>
      </c>
      <c r="N504" s="38">
        <v>0</v>
      </c>
      <c r="O504" s="38">
        <v>212855</v>
      </c>
      <c r="P504" s="38">
        <v>4134528</v>
      </c>
    </row>
    <row r="505" spans="1:17" ht="12.75" x14ac:dyDescent="0.2">
      <c r="A505" s="36" t="s">
        <v>79</v>
      </c>
      <c r="B505" s="38">
        <v>75244</v>
      </c>
      <c r="C505" s="38">
        <v>740727</v>
      </c>
      <c r="D505" s="38">
        <v>4419</v>
      </c>
      <c r="E505" s="38">
        <v>586539</v>
      </c>
      <c r="F505" s="38">
        <v>0</v>
      </c>
      <c r="G505" s="38">
        <v>29642</v>
      </c>
      <c r="H505" s="38">
        <v>2326994</v>
      </c>
      <c r="I505" s="38">
        <v>2356636</v>
      </c>
      <c r="J505" s="38">
        <v>94985</v>
      </c>
      <c r="K505" s="38">
        <v>2261651</v>
      </c>
      <c r="L505" s="38">
        <v>95491</v>
      </c>
      <c r="M505" s="38">
        <v>139219</v>
      </c>
      <c r="N505" s="38">
        <v>0</v>
      </c>
      <c r="O505" s="38">
        <v>212679</v>
      </c>
      <c r="P505" s="38">
        <v>4115969</v>
      </c>
    </row>
    <row r="506" spans="1:17" ht="12.75" x14ac:dyDescent="0.2">
      <c r="A506" s="36" t="s">
        <v>76</v>
      </c>
      <c r="B506" s="38">
        <v>68801</v>
      </c>
      <c r="C506" s="38">
        <v>722303</v>
      </c>
      <c r="D506" s="38">
        <v>3705</v>
      </c>
      <c r="E506" s="38">
        <v>563252</v>
      </c>
      <c r="F506" s="38">
        <v>0</v>
      </c>
      <c r="G506" s="38">
        <v>29764</v>
      </c>
      <c r="H506" s="38">
        <v>2362701</v>
      </c>
      <c r="I506" s="38">
        <v>2392465</v>
      </c>
      <c r="J506" s="38">
        <v>105931</v>
      </c>
      <c r="K506" s="38">
        <v>2286534</v>
      </c>
      <c r="L506" s="38">
        <v>112415</v>
      </c>
      <c r="M506" s="38">
        <v>139217</v>
      </c>
      <c r="N506" s="38">
        <v>0</v>
      </c>
      <c r="O506" s="38">
        <v>214747</v>
      </c>
      <c r="P506" s="38">
        <v>4110974</v>
      </c>
    </row>
    <row r="507" spans="1:17" ht="12.75" x14ac:dyDescent="0.2">
      <c r="A507" s="36" t="s">
        <v>77</v>
      </c>
      <c r="B507" s="38">
        <v>75698</v>
      </c>
      <c r="C507" s="38">
        <v>734306</v>
      </c>
      <c r="D507" s="38">
        <v>13606</v>
      </c>
      <c r="E507" s="38">
        <v>570698</v>
      </c>
      <c r="F507" s="38">
        <v>0</v>
      </c>
      <c r="G507" s="38">
        <v>29689</v>
      </c>
      <c r="H507" s="38">
        <v>2385835</v>
      </c>
      <c r="I507" s="38">
        <v>2415524</v>
      </c>
      <c r="J507" s="38">
        <v>103621</v>
      </c>
      <c r="K507" s="38">
        <v>2311903</v>
      </c>
      <c r="L507" s="38">
        <v>114350</v>
      </c>
      <c r="M507" s="38">
        <v>139214</v>
      </c>
      <c r="N507" s="38">
        <v>0</v>
      </c>
      <c r="O507" s="38">
        <v>211412</v>
      </c>
      <c r="P507" s="38">
        <v>4171187</v>
      </c>
    </row>
    <row r="508" spans="1:17" ht="12.75" x14ac:dyDescent="0.2">
      <c r="A508" s="36" t="s">
        <v>67</v>
      </c>
      <c r="B508" s="38">
        <v>80722</v>
      </c>
      <c r="C508" s="38">
        <v>726868</v>
      </c>
      <c r="D508" s="38">
        <v>13140</v>
      </c>
      <c r="E508" s="38">
        <v>576868</v>
      </c>
      <c r="F508" s="38">
        <v>0</v>
      </c>
      <c r="G508" s="38">
        <v>26028</v>
      </c>
      <c r="H508" s="38">
        <v>2392793</v>
      </c>
      <c r="I508" s="38">
        <v>2418821</v>
      </c>
      <c r="J508" s="38">
        <v>102930</v>
      </c>
      <c r="K508" s="38">
        <v>2315891</v>
      </c>
      <c r="L508" s="38">
        <v>114418</v>
      </c>
      <c r="M508" s="38">
        <v>139212</v>
      </c>
      <c r="N508" s="38">
        <v>0</v>
      </c>
      <c r="O508" s="38">
        <v>216762</v>
      </c>
      <c r="P508" s="38">
        <v>4183881</v>
      </c>
    </row>
    <row r="509" spans="1:17" ht="12.75" x14ac:dyDescent="0.2">
      <c r="A509" s="37" t="s">
        <v>89</v>
      </c>
      <c r="I509"/>
    </row>
    <row r="510" spans="1:17" ht="12.75" x14ac:dyDescent="0.2">
      <c r="A510" s="36" t="s">
        <v>68</v>
      </c>
      <c r="B510" s="38">
        <v>78162</v>
      </c>
      <c r="C510" s="38">
        <v>719120</v>
      </c>
      <c r="D510" s="38">
        <v>2609</v>
      </c>
      <c r="E510" s="38">
        <v>655237</v>
      </c>
      <c r="F510" s="38">
        <v>0</v>
      </c>
      <c r="G510" s="38">
        <v>25748</v>
      </c>
      <c r="H510" s="38">
        <v>2390899</v>
      </c>
      <c r="I510" s="38">
        <v>2416647</v>
      </c>
      <c r="J510" s="38">
        <v>103159</v>
      </c>
      <c r="K510" s="38">
        <v>2313488</v>
      </c>
      <c r="L510" s="38">
        <v>118850</v>
      </c>
      <c r="M510" s="38">
        <v>139209</v>
      </c>
      <c r="N510" s="38">
        <v>0</v>
      </c>
      <c r="O510" s="38">
        <v>227213</v>
      </c>
      <c r="P510" s="38">
        <v>4253888</v>
      </c>
    </row>
    <row r="511" spans="1:17" ht="12.75" x14ac:dyDescent="0.2">
      <c r="A511" s="36" t="s">
        <v>69</v>
      </c>
      <c r="B511" s="38">
        <v>81340</v>
      </c>
      <c r="C511" s="38">
        <v>732773</v>
      </c>
      <c r="D511" s="38">
        <v>2502</v>
      </c>
      <c r="E511" s="38">
        <v>694890</v>
      </c>
      <c r="F511" s="38">
        <v>0</v>
      </c>
      <c r="G511" s="38">
        <v>25697</v>
      </c>
      <c r="H511" s="38">
        <v>2400946</v>
      </c>
      <c r="I511" s="38">
        <v>2426643</v>
      </c>
      <c r="J511" s="38">
        <v>102355</v>
      </c>
      <c r="K511" s="38">
        <v>2324288</v>
      </c>
      <c r="L511" s="38">
        <v>127437</v>
      </c>
      <c r="M511" s="38">
        <v>139207</v>
      </c>
      <c r="N511" s="38">
        <v>0</v>
      </c>
      <c r="O511" s="38">
        <v>227426</v>
      </c>
      <c r="P511" s="38">
        <v>4329863</v>
      </c>
    </row>
    <row r="512" spans="1:17" ht="12.75" x14ac:dyDescent="0.2">
      <c r="A512" s="36" t="s">
        <v>70</v>
      </c>
      <c r="B512" s="38">
        <v>87711</v>
      </c>
      <c r="C512" s="38">
        <v>763834</v>
      </c>
      <c r="D512" s="38">
        <v>1653</v>
      </c>
      <c r="E512" s="38">
        <v>725002</v>
      </c>
      <c r="F512" s="38">
        <v>0</v>
      </c>
      <c r="G512" s="38">
        <v>25775</v>
      </c>
      <c r="H512" s="38">
        <v>2406005</v>
      </c>
      <c r="I512" s="38">
        <v>2431780</v>
      </c>
      <c r="J512" s="38">
        <v>98700</v>
      </c>
      <c r="K512" s="38">
        <v>2333080</v>
      </c>
      <c r="L512" s="38">
        <v>127508</v>
      </c>
      <c r="M512" s="38">
        <v>139204</v>
      </c>
      <c r="N512" s="38">
        <v>0</v>
      </c>
      <c r="O512" s="38">
        <v>238160</v>
      </c>
      <c r="P512" s="38">
        <v>4416152</v>
      </c>
    </row>
    <row r="513" spans="1:19" ht="12.75" x14ac:dyDescent="0.2">
      <c r="A513" s="36" t="s">
        <v>71</v>
      </c>
      <c r="B513" s="38">
        <v>86451</v>
      </c>
      <c r="C513" s="38">
        <v>682807</v>
      </c>
      <c r="D513" s="38">
        <v>2478</v>
      </c>
      <c r="E513" s="38">
        <v>758196</v>
      </c>
      <c r="F513" s="38">
        <v>0</v>
      </c>
      <c r="G513" s="38">
        <v>26273</v>
      </c>
      <c r="H513" s="38">
        <v>2401608</v>
      </c>
      <c r="I513" s="38">
        <v>2427881</v>
      </c>
      <c r="J513" s="38">
        <v>106204</v>
      </c>
      <c r="K513" s="38">
        <v>2321677</v>
      </c>
      <c r="L513" s="38">
        <v>135538</v>
      </c>
      <c r="M513" s="38">
        <v>139201</v>
      </c>
      <c r="N513" s="38">
        <v>0</v>
      </c>
      <c r="O513" s="38">
        <v>228510</v>
      </c>
      <c r="P513" s="38">
        <v>4354858</v>
      </c>
    </row>
    <row r="514" spans="1:19" ht="12.75" x14ac:dyDescent="0.2">
      <c r="A514" s="36" t="s">
        <v>72</v>
      </c>
      <c r="B514" s="38">
        <v>86462</v>
      </c>
      <c r="C514" s="38">
        <v>758844</v>
      </c>
      <c r="D514" s="38">
        <v>12340</v>
      </c>
      <c r="E514" s="38">
        <v>778797</v>
      </c>
      <c r="F514" s="38">
        <v>0</v>
      </c>
      <c r="G514" s="38">
        <v>26687</v>
      </c>
      <c r="H514" s="38">
        <v>2385348</v>
      </c>
      <c r="I514" s="38">
        <v>2412035</v>
      </c>
      <c r="J514" s="38">
        <v>86173</v>
      </c>
      <c r="K514" s="38">
        <v>2325862</v>
      </c>
      <c r="L514" s="38">
        <v>98186</v>
      </c>
      <c r="M514" s="38">
        <v>133199</v>
      </c>
      <c r="N514" s="38">
        <v>0</v>
      </c>
      <c r="O514" s="38">
        <v>236341</v>
      </c>
      <c r="P514" s="38">
        <v>4430031</v>
      </c>
    </row>
    <row r="515" spans="1:19" ht="12.75" x14ac:dyDescent="0.2">
      <c r="A515" s="36" t="s">
        <v>73</v>
      </c>
      <c r="B515" s="38">
        <v>82867</v>
      </c>
      <c r="C515" s="38">
        <v>732441</v>
      </c>
      <c r="D515" s="38">
        <v>22463</v>
      </c>
      <c r="E515" s="38">
        <v>760642</v>
      </c>
      <c r="F515" s="38">
        <v>0</v>
      </c>
      <c r="G515" s="38">
        <v>24308</v>
      </c>
      <c r="H515" s="38">
        <v>2423967</v>
      </c>
      <c r="I515" s="38">
        <v>2448275</v>
      </c>
      <c r="J515" s="38">
        <v>84207</v>
      </c>
      <c r="K515" s="38">
        <v>2364068</v>
      </c>
      <c r="L515" s="38">
        <v>98238</v>
      </c>
      <c r="M515" s="38">
        <v>131196</v>
      </c>
      <c r="N515" s="38">
        <v>0</v>
      </c>
      <c r="O515" s="38">
        <v>242061</v>
      </c>
      <c r="P515" s="38">
        <v>4433976</v>
      </c>
    </row>
    <row r="516" spans="1:19" ht="12.75" x14ac:dyDescent="0.2">
      <c r="A516" s="36" t="s">
        <v>74</v>
      </c>
      <c r="B516" s="38">
        <v>85612</v>
      </c>
      <c r="C516" s="38">
        <v>762773</v>
      </c>
      <c r="D516" s="38">
        <v>22684</v>
      </c>
      <c r="E516" s="38">
        <v>743490</v>
      </c>
      <c r="F516" s="38">
        <v>0</v>
      </c>
      <c r="G516" s="38">
        <v>23197</v>
      </c>
      <c r="H516" s="38">
        <v>2444753</v>
      </c>
      <c r="I516" s="38">
        <v>2467950</v>
      </c>
      <c r="J516" s="38">
        <v>86730</v>
      </c>
      <c r="K516" s="38">
        <v>2381220</v>
      </c>
      <c r="L516" s="38">
        <v>82904</v>
      </c>
      <c r="M516" s="38">
        <v>131193</v>
      </c>
      <c r="N516" s="38">
        <v>0</v>
      </c>
      <c r="O516" s="38">
        <v>231990</v>
      </c>
      <c r="P516" s="38">
        <v>4441866</v>
      </c>
    </row>
    <row r="517" spans="1:19" ht="12.75" x14ac:dyDescent="0.2">
      <c r="A517" s="36" t="s">
        <v>75</v>
      </c>
      <c r="B517" s="38">
        <v>89242</v>
      </c>
      <c r="C517" s="38">
        <v>750019</v>
      </c>
      <c r="D517" s="38">
        <v>23015</v>
      </c>
      <c r="E517" s="38">
        <v>736142</v>
      </c>
      <c r="F517" s="38">
        <v>0</v>
      </c>
      <c r="G517" s="38">
        <v>25429</v>
      </c>
      <c r="H517" s="38">
        <v>2451576</v>
      </c>
      <c r="I517" s="38">
        <v>2477005</v>
      </c>
      <c r="J517" s="38">
        <v>86169</v>
      </c>
      <c r="K517" s="38">
        <v>2390836</v>
      </c>
      <c r="L517" s="38">
        <v>96961</v>
      </c>
      <c r="M517" s="38">
        <v>131191</v>
      </c>
      <c r="N517" s="38">
        <v>0</v>
      </c>
      <c r="O517" s="38">
        <v>244483</v>
      </c>
      <c r="P517" s="38">
        <v>4461889</v>
      </c>
    </row>
    <row r="518" spans="1:19" ht="12.75" x14ac:dyDescent="0.2">
      <c r="A518" s="36" t="s">
        <v>79</v>
      </c>
      <c r="B518" s="38">
        <v>86657</v>
      </c>
      <c r="C518" s="38">
        <v>755566</v>
      </c>
      <c r="D518" s="38">
        <v>22024</v>
      </c>
      <c r="E518" s="38">
        <v>713870</v>
      </c>
      <c r="F518" s="38">
        <v>0</v>
      </c>
      <c r="G518" s="38">
        <v>25326</v>
      </c>
      <c r="H518" s="38">
        <v>2450757</v>
      </c>
      <c r="I518" s="38">
        <v>2476083</v>
      </c>
      <c r="J518" s="38">
        <v>89547</v>
      </c>
      <c r="K518" s="38">
        <v>2386536</v>
      </c>
      <c r="L518" s="38">
        <v>97007</v>
      </c>
      <c r="M518" s="38">
        <v>131188</v>
      </c>
      <c r="N518" s="38">
        <v>0</v>
      </c>
      <c r="O518" s="38">
        <v>249365</v>
      </c>
      <c r="P518" s="38">
        <v>4442213</v>
      </c>
    </row>
    <row r="519" spans="1:19" ht="12.75" x14ac:dyDescent="0.2">
      <c r="A519" s="36" t="s">
        <v>76</v>
      </c>
      <c r="B519" s="38">
        <v>88367</v>
      </c>
      <c r="C519" s="38">
        <v>763134</v>
      </c>
      <c r="D519" s="38">
        <v>23404</v>
      </c>
      <c r="E519" s="38">
        <v>679524</v>
      </c>
      <c r="F519" s="38">
        <v>0</v>
      </c>
      <c r="G519" s="38">
        <v>26213</v>
      </c>
      <c r="H519" s="38">
        <v>2475202</v>
      </c>
      <c r="I519" s="38">
        <v>2501415</v>
      </c>
      <c r="J519" s="38">
        <v>89235</v>
      </c>
      <c r="K519" s="38">
        <v>2412180</v>
      </c>
      <c r="L519" s="38">
        <v>95437</v>
      </c>
      <c r="M519" s="38">
        <v>131186</v>
      </c>
      <c r="N519" s="38">
        <v>0</v>
      </c>
      <c r="O519" s="38">
        <v>246889</v>
      </c>
      <c r="P519" s="38">
        <v>4440121</v>
      </c>
      <c r="Q519"/>
      <c r="R519"/>
      <c r="S519"/>
    </row>
    <row r="520" spans="1:19" ht="12.75" x14ac:dyDescent="0.2">
      <c r="A520" s="36" t="s">
        <v>77</v>
      </c>
      <c r="B520" s="38">
        <v>90639</v>
      </c>
      <c r="C520" s="38">
        <v>762194</v>
      </c>
      <c r="D520" s="38">
        <v>22587</v>
      </c>
      <c r="E520" s="38">
        <v>633248</v>
      </c>
      <c r="F520" s="38">
        <v>0</v>
      </c>
      <c r="G520" s="38">
        <v>26119</v>
      </c>
      <c r="H520" s="38">
        <v>2514990</v>
      </c>
      <c r="I520" s="38">
        <v>2541109</v>
      </c>
      <c r="J520" s="38">
        <v>90265</v>
      </c>
      <c r="K520" s="38">
        <v>2450844</v>
      </c>
      <c r="L520" s="38">
        <v>107015</v>
      </c>
      <c r="M520" s="38">
        <v>131183</v>
      </c>
      <c r="N520" s="38">
        <v>0</v>
      </c>
      <c r="O520" s="38">
        <v>262350</v>
      </c>
      <c r="P520" s="38">
        <v>4460060</v>
      </c>
      <c r="Q520"/>
      <c r="R520"/>
      <c r="S520"/>
    </row>
    <row r="521" spans="1:19" ht="12.75" x14ac:dyDescent="0.2">
      <c r="A521" s="36" t="s">
        <v>67</v>
      </c>
      <c r="B521" s="38">
        <v>98790</v>
      </c>
      <c r="C521" s="38">
        <v>737104</v>
      </c>
      <c r="D521" s="38">
        <v>21800</v>
      </c>
      <c r="E521" s="38">
        <v>710141</v>
      </c>
      <c r="F521" s="38">
        <v>0</v>
      </c>
      <c r="G521" s="38">
        <v>41800</v>
      </c>
      <c r="H521" s="38">
        <v>2530357</v>
      </c>
      <c r="I521" s="38">
        <v>2572157</v>
      </c>
      <c r="J521" s="38">
        <v>88905</v>
      </c>
      <c r="K521" s="38">
        <v>2483252</v>
      </c>
      <c r="L521" s="38">
        <v>107053</v>
      </c>
      <c r="M521" s="38">
        <v>238521</v>
      </c>
      <c r="N521" s="38">
        <v>0</v>
      </c>
      <c r="O521" s="38">
        <v>241115</v>
      </c>
      <c r="P521" s="38">
        <v>4637776</v>
      </c>
      <c r="Q521"/>
      <c r="R521"/>
      <c r="S521"/>
    </row>
    <row r="522" spans="1:19" ht="12.75" x14ac:dyDescent="0.2">
      <c r="A522" s="37" t="s">
        <v>91</v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  <row r="523" spans="1:19" ht="12.75" x14ac:dyDescent="0.2">
      <c r="A523" s="36" t="s">
        <v>68</v>
      </c>
      <c r="B523" s="38">
        <v>85477</v>
      </c>
      <c r="C523" s="38">
        <v>715104</v>
      </c>
      <c r="D523" s="38">
        <v>22838</v>
      </c>
      <c r="E523" s="38">
        <v>770514</v>
      </c>
      <c r="F523" s="38">
        <v>0</v>
      </c>
      <c r="G523" s="38">
        <v>41302</v>
      </c>
      <c r="H523" s="38">
        <v>2535181</v>
      </c>
      <c r="I523" s="38">
        <v>2576483</v>
      </c>
      <c r="J523" s="38">
        <v>88792</v>
      </c>
      <c r="K523" s="38">
        <v>2487691</v>
      </c>
      <c r="L523" s="38">
        <v>143048</v>
      </c>
      <c r="M523" s="38">
        <v>238518</v>
      </c>
      <c r="N523" s="38">
        <v>0</v>
      </c>
      <c r="O523" s="38">
        <v>243417</v>
      </c>
      <c r="P523" s="38">
        <v>4706607</v>
      </c>
      <c r="Q523"/>
      <c r="R523"/>
      <c r="S523"/>
    </row>
    <row r="524" spans="1:19" ht="12.75" x14ac:dyDescent="0.2">
      <c r="A524" s="36" t="s">
        <v>69</v>
      </c>
      <c r="B524" s="38">
        <v>87601</v>
      </c>
      <c r="C524" s="38">
        <v>734038</v>
      </c>
      <c r="D524" s="38">
        <v>12522</v>
      </c>
      <c r="E524" s="38">
        <v>833209</v>
      </c>
      <c r="F524" s="38">
        <v>0</v>
      </c>
      <c r="G524" s="38">
        <v>41688</v>
      </c>
      <c r="H524" s="38">
        <v>2551738</v>
      </c>
      <c r="I524" s="38">
        <v>2593426</v>
      </c>
      <c r="J524" s="38">
        <v>86448</v>
      </c>
      <c r="K524" s="38">
        <v>2506978</v>
      </c>
      <c r="L524" s="38">
        <v>132969</v>
      </c>
      <c r="M524" s="38">
        <v>238516</v>
      </c>
      <c r="N524" s="38">
        <v>0</v>
      </c>
      <c r="O524" s="38">
        <v>240337</v>
      </c>
      <c r="P524" s="38">
        <v>4786170</v>
      </c>
      <c r="Q524"/>
      <c r="R524"/>
      <c r="S524"/>
    </row>
    <row r="525" spans="1:19" ht="12.75" x14ac:dyDescent="0.2">
      <c r="A525" s="36" t="s">
        <v>70</v>
      </c>
      <c r="B525" s="38">
        <v>85401</v>
      </c>
      <c r="C525" s="38">
        <v>729371</v>
      </c>
      <c r="D525" s="38">
        <v>11948</v>
      </c>
      <c r="E525" s="38">
        <v>921415</v>
      </c>
      <c r="F525" s="38">
        <v>0</v>
      </c>
      <c r="G525" s="38">
        <v>41704</v>
      </c>
      <c r="H525" s="38">
        <v>2544828</v>
      </c>
      <c r="I525" s="38">
        <v>2586532</v>
      </c>
      <c r="J525" s="38">
        <v>86643</v>
      </c>
      <c r="K525" s="38">
        <v>2499889</v>
      </c>
      <c r="L525" s="38">
        <v>157958</v>
      </c>
      <c r="M525" s="38">
        <v>238513</v>
      </c>
      <c r="N525" s="38">
        <v>0</v>
      </c>
      <c r="O525" s="38">
        <v>259416</v>
      </c>
      <c r="P525" s="38">
        <v>4903911</v>
      </c>
      <c r="Q525"/>
      <c r="R525"/>
      <c r="S525"/>
    </row>
    <row r="526" spans="1:19" ht="12.75" x14ac:dyDescent="0.2">
      <c r="A526" s="36" t="s">
        <v>71</v>
      </c>
      <c r="B526" s="38">
        <v>81311</v>
      </c>
      <c r="C526" s="38">
        <v>677933</v>
      </c>
      <c r="D526" s="38">
        <v>2988</v>
      </c>
      <c r="E526" s="38">
        <v>973329</v>
      </c>
      <c r="F526" s="38">
        <v>0</v>
      </c>
      <c r="G526" s="38">
        <v>41601</v>
      </c>
      <c r="H526" s="38">
        <v>2549598</v>
      </c>
      <c r="I526" s="38">
        <v>2591199</v>
      </c>
      <c r="J526" s="38">
        <v>85537</v>
      </c>
      <c r="K526" s="38">
        <v>2505662</v>
      </c>
      <c r="L526" s="38">
        <v>163717</v>
      </c>
      <c r="M526" s="38">
        <v>238510</v>
      </c>
      <c r="N526" s="38">
        <v>0</v>
      </c>
      <c r="O526" s="38">
        <v>272836</v>
      </c>
      <c r="P526" s="38">
        <v>4916286</v>
      </c>
      <c r="Q526"/>
      <c r="R526"/>
      <c r="S526"/>
    </row>
    <row r="527" spans="1:19" ht="12.75" x14ac:dyDescent="0.2">
      <c r="A527" s="36" t="s">
        <v>72</v>
      </c>
      <c r="B527" s="38">
        <v>81676</v>
      </c>
      <c r="C527" s="38">
        <v>713191</v>
      </c>
      <c r="D527" s="38">
        <v>3852</v>
      </c>
      <c r="E527" s="38">
        <v>1041530</v>
      </c>
      <c r="F527" s="38">
        <v>0</v>
      </c>
      <c r="G527" s="38">
        <v>42858</v>
      </c>
      <c r="H527" s="38">
        <v>2480151</v>
      </c>
      <c r="I527" s="38">
        <v>2523009</v>
      </c>
      <c r="J527" s="38">
        <v>74961</v>
      </c>
      <c r="K527" s="38">
        <v>2448048</v>
      </c>
      <c r="L527" s="38">
        <v>186327</v>
      </c>
      <c r="M527" s="38">
        <v>223507</v>
      </c>
      <c r="N527" s="38">
        <v>0</v>
      </c>
      <c r="O527" s="38">
        <v>254301</v>
      </c>
      <c r="P527" s="38">
        <v>4952432</v>
      </c>
      <c r="Q527"/>
      <c r="R527"/>
      <c r="S527"/>
    </row>
    <row r="528" spans="1:19" ht="12.75" x14ac:dyDescent="0.2">
      <c r="A528" s="36" t="s">
        <v>73</v>
      </c>
      <c r="B528" s="38">
        <v>86702</v>
      </c>
      <c r="C528" s="38">
        <v>697156</v>
      </c>
      <c r="D528" s="38">
        <v>3513</v>
      </c>
      <c r="E528" s="38">
        <v>1035403</v>
      </c>
      <c r="F528" s="38">
        <v>0</v>
      </c>
      <c r="G528" s="38">
        <v>40677</v>
      </c>
      <c r="H528" s="38">
        <v>2489546</v>
      </c>
      <c r="I528" s="38">
        <v>2530223</v>
      </c>
      <c r="J528" s="38">
        <v>76187</v>
      </c>
      <c r="K528" s="38">
        <v>2454036</v>
      </c>
      <c r="L528" s="38">
        <v>186372</v>
      </c>
      <c r="M528" s="38">
        <v>223505</v>
      </c>
      <c r="N528" s="38">
        <v>0</v>
      </c>
      <c r="O528" s="38">
        <v>245735</v>
      </c>
      <c r="P528" s="38">
        <v>4932422</v>
      </c>
      <c r="Q528"/>
      <c r="R528"/>
      <c r="S528"/>
    </row>
    <row r="529" spans="1:19" ht="12.75" x14ac:dyDescent="0.2">
      <c r="A529" s="36" t="s">
        <v>74</v>
      </c>
      <c r="B529" s="38">
        <v>87933</v>
      </c>
      <c r="C529" s="38">
        <v>766998</v>
      </c>
      <c r="D529" s="38">
        <v>3321</v>
      </c>
      <c r="E529" s="38">
        <v>1021804</v>
      </c>
      <c r="F529" s="38">
        <v>0</v>
      </c>
      <c r="G529" s="38">
        <v>39909</v>
      </c>
      <c r="H529" s="38">
        <v>2508723</v>
      </c>
      <c r="I529" s="38">
        <v>2548632</v>
      </c>
      <c r="J529" s="38">
        <v>74977</v>
      </c>
      <c r="K529" s="38">
        <v>2473655</v>
      </c>
      <c r="L529" s="38">
        <v>153360</v>
      </c>
      <c r="M529" s="38">
        <v>221502</v>
      </c>
      <c r="N529" s="38">
        <v>0</v>
      </c>
      <c r="O529" s="38">
        <v>253696</v>
      </c>
      <c r="P529" s="38">
        <v>4982269</v>
      </c>
      <c r="Q529"/>
      <c r="R529"/>
      <c r="S529"/>
    </row>
    <row r="530" spans="1:19" ht="12.75" x14ac:dyDescent="0.2">
      <c r="A530" s="36" t="s">
        <v>75</v>
      </c>
      <c r="B530" s="38">
        <v>88761</v>
      </c>
      <c r="C530" s="38">
        <v>786472</v>
      </c>
      <c r="D530" s="38">
        <v>2809</v>
      </c>
      <c r="E530" s="38">
        <v>986853</v>
      </c>
      <c r="F530" s="38">
        <v>0</v>
      </c>
      <c r="G530" s="38">
        <v>44494</v>
      </c>
      <c r="H530" s="38">
        <v>2540921</v>
      </c>
      <c r="I530" s="38">
        <v>2585415</v>
      </c>
      <c r="J530" s="38">
        <v>75687</v>
      </c>
      <c r="K530" s="38">
        <v>2509728</v>
      </c>
      <c r="L530" s="38">
        <v>150995</v>
      </c>
      <c r="M530" s="38">
        <v>221499</v>
      </c>
      <c r="N530" s="38">
        <v>0</v>
      </c>
      <c r="O530" s="38">
        <v>260123</v>
      </c>
      <c r="P530" s="38">
        <v>5007240</v>
      </c>
      <c r="Q530"/>
      <c r="R530"/>
      <c r="S530"/>
    </row>
    <row r="531" spans="1:19" ht="12.75" x14ac:dyDescent="0.2">
      <c r="A531" s="36" t="s">
        <v>79</v>
      </c>
      <c r="B531" s="38">
        <v>87267</v>
      </c>
      <c r="C531" s="38">
        <v>767486</v>
      </c>
      <c r="D531" s="38">
        <v>2680</v>
      </c>
      <c r="E531" s="38">
        <v>966454</v>
      </c>
      <c r="F531" s="38">
        <v>0</v>
      </c>
      <c r="G531" s="38">
        <v>44529</v>
      </c>
      <c r="H531" s="38">
        <v>2557170</v>
      </c>
      <c r="I531" s="38">
        <v>2601699</v>
      </c>
      <c r="J531" s="38">
        <v>77274</v>
      </c>
      <c r="K531" s="38">
        <v>2524425</v>
      </c>
      <c r="L531" s="38">
        <v>151031</v>
      </c>
      <c r="M531" s="38">
        <v>221497</v>
      </c>
      <c r="N531" s="38">
        <v>0</v>
      </c>
      <c r="O531" s="38">
        <v>254470</v>
      </c>
      <c r="P531" s="38">
        <v>4975310</v>
      </c>
      <c r="Q531"/>
      <c r="R531"/>
      <c r="S531"/>
    </row>
    <row r="532" spans="1:19" ht="12.75" x14ac:dyDescent="0.2">
      <c r="A532" s="36" t="s">
        <v>76</v>
      </c>
      <c r="B532" s="38">
        <v>93886</v>
      </c>
      <c r="C532" s="38">
        <v>775202</v>
      </c>
      <c r="D532" s="38">
        <v>2142</v>
      </c>
      <c r="E532" s="38">
        <v>964176</v>
      </c>
      <c r="F532" s="38">
        <v>0</v>
      </c>
      <c r="G532" s="38">
        <v>43974</v>
      </c>
      <c r="H532" s="38">
        <v>2589780</v>
      </c>
      <c r="I532" s="38">
        <v>2633754</v>
      </c>
      <c r="J532" s="38">
        <v>77916</v>
      </c>
      <c r="K532" s="38">
        <v>2555838</v>
      </c>
      <c r="L532" s="38">
        <v>156629</v>
      </c>
      <c r="M532" s="38">
        <v>221494</v>
      </c>
      <c r="N532" s="38">
        <v>0</v>
      </c>
      <c r="O532" s="38">
        <v>267427</v>
      </c>
      <c r="P532" s="38">
        <v>5036794</v>
      </c>
      <c r="Q532"/>
      <c r="R532"/>
      <c r="S532"/>
    </row>
    <row r="533" spans="1:19" ht="12.75" x14ac:dyDescent="0.2">
      <c r="A533" s="36" t="s">
        <v>77</v>
      </c>
      <c r="B533" s="38">
        <v>92635</v>
      </c>
      <c r="C533" s="38">
        <v>788039</v>
      </c>
      <c r="D533" s="38">
        <v>3611</v>
      </c>
      <c r="E533" s="38">
        <v>933136</v>
      </c>
      <c r="F533" s="38">
        <v>0</v>
      </c>
      <c r="G533" s="38">
        <v>44073</v>
      </c>
      <c r="H533" s="38">
        <v>2607266</v>
      </c>
      <c r="I533" s="38">
        <v>2651339</v>
      </c>
      <c r="J533" s="38">
        <v>78487</v>
      </c>
      <c r="K533" s="38">
        <v>2572852</v>
      </c>
      <c r="L533" s="38">
        <v>153375</v>
      </c>
      <c r="M533" s="38">
        <v>221492</v>
      </c>
      <c r="N533" s="38">
        <v>0</v>
      </c>
      <c r="O533" s="38">
        <v>254788</v>
      </c>
      <c r="P533" s="38">
        <v>5019928</v>
      </c>
      <c r="Q533"/>
      <c r="R533"/>
      <c r="S533"/>
    </row>
    <row r="534" spans="1:19" ht="12.75" x14ac:dyDescent="0.2">
      <c r="A534" s="36" t="s">
        <v>67</v>
      </c>
      <c r="B534" s="38">
        <v>92491</v>
      </c>
      <c r="C534" s="38">
        <v>731912</v>
      </c>
      <c r="D534" s="38">
        <v>3257</v>
      </c>
      <c r="E534" s="38">
        <v>996202</v>
      </c>
      <c r="F534" s="38">
        <v>0</v>
      </c>
      <c r="G534" s="38">
        <v>41381</v>
      </c>
      <c r="H534" s="38">
        <v>2633646</v>
      </c>
      <c r="I534" s="38">
        <v>2675027</v>
      </c>
      <c r="J534" s="38">
        <v>76666</v>
      </c>
      <c r="K534" s="38">
        <v>2598361</v>
      </c>
      <c r="L534" s="38">
        <v>153415</v>
      </c>
      <c r="M534" s="38">
        <v>231489</v>
      </c>
      <c r="N534" s="38">
        <v>0</v>
      </c>
      <c r="O534" s="38">
        <v>251997</v>
      </c>
      <c r="P534" s="38">
        <v>5059124</v>
      </c>
      <c r="Q534"/>
      <c r="R534"/>
      <c r="S534"/>
    </row>
    <row r="535" spans="1:19" ht="12.75" x14ac:dyDescent="0.2">
      <c r="A535" s="37">
        <v>2025</v>
      </c>
    </row>
    <row r="536" spans="1:19" ht="12.75" x14ac:dyDescent="0.2">
      <c r="A536" s="36" t="s">
        <v>68</v>
      </c>
      <c r="B536" s="38">
        <v>88421</v>
      </c>
      <c r="C536" s="38">
        <v>724584</v>
      </c>
      <c r="D536" s="38">
        <v>3000</v>
      </c>
      <c r="E536" s="38">
        <v>1069125</v>
      </c>
      <c r="F536" s="38">
        <v>0</v>
      </c>
      <c r="G536" s="38">
        <v>36441</v>
      </c>
      <c r="H536" s="38">
        <v>2627920</v>
      </c>
      <c r="I536" s="38">
        <v>2664361</v>
      </c>
      <c r="J536" s="38">
        <v>64698</v>
      </c>
      <c r="K536" s="38">
        <v>2599663</v>
      </c>
      <c r="L536" s="38">
        <v>153334</v>
      </c>
      <c r="M536" s="38">
        <v>231486</v>
      </c>
      <c r="N536" s="38">
        <v>0</v>
      </c>
      <c r="O536" s="38">
        <v>251158</v>
      </c>
      <c r="P536" s="38">
        <v>5120771</v>
      </c>
      <c r="Q536"/>
      <c r="R536"/>
      <c r="S536"/>
    </row>
    <row r="537" spans="1:19" ht="12.75" x14ac:dyDescent="0.2">
      <c r="A537" s="36" t="s">
        <v>69</v>
      </c>
      <c r="B537" s="38">
        <v>86751</v>
      </c>
      <c r="C537" s="38">
        <v>730942</v>
      </c>
      <c r="D537" s="38">
        <v>2642</v>
      </c>
      <c r="E537" s="38">
        <v>1110849</v>
      </c>
      <c r="F537" s="38">
        <v>0</v>
      </c>
      <c r="G537" s="38">
        <v>36609</v>
      </c>
      <c r="H537" s="38">
        <v>2622111</v>
      </c>
      <c r="I537" s="38">
        <v>2658720</v>
      </c>
      <c r="J537" s="38">
        <v>64630</v>
      </c>
      <c r="K537" s="38">
        <v>2594090</v>
      </c>
      <c r="L537" s="38">
        <v>176111</v>
      </c>
      <c r="M537" s="38">
        <v>231483</v>
      </c>
      <c r="N537" s="38">
        <v>0</v>
      </c>
      <c r="O537" s="38">
        <v>269544</v>
      </c>
      <c r="P537" s="38">
        <v>5202412</v>
      </c>
    </row>
    <row r="538" spans="1:19" ht="12.75" x14ac:dyDescent="0.2">
      <c r="A538" s="36" t="s">
        <v>70</v>
      </c>
      <c r="B538" s="38">
        <v>88121</v>
      </c>
      <c r="C538" s="38">
        <v>786665</v>
      </c>
      <c r="D538" s="38">
        <v>2497</v>
      </c>
      <c r="E538" s="38">
        <v>1132615</v>
      </c>
      <c r="F538" s="38">
        <v>0</v>
      </c>
      <c r="G538" s="38">
        <v>36110</v>
      </c>
      <c r="H538" s="38">
        <v>2619964</v>
      </c>
      <c r="I538" s="38">
        <v>2656074</v>
      </c>
      <c r="J538" s="38">
        <v>64503</v>
      </c>
      <c r="K538" s="38">
        <v>2591571</v>
      </c>
      <c r="L538" s="38">
        <v>176152</v>
      </c>
      <c r="M538" s="38">
        <v>231480</v>
      </c>
      <c r="N538" s="38">
        <v>0</v>
      </c>
      <c r="O538" s="38">
        <v>266995</v>
      </c>
      <c r="P538" s="38">
        <v>5276096</v>
      </c>
    </row>
    <row r="539" spans="1:19" ht="12.75" x14ac:dyDescent="0.2">
      <c r="A539" s="36" t="s">
        <v>71</v>
      </c>
      <c r="B539" s="38">
        <v>95905</v>
      </c>
      <c r="C539" s="38">
        <v>764057</v>
      </c>
      <c r="D539" s="38">
        <v>4941</v>
      </c>
      <c r="E539" s="38">
        <v>1121277</v>
      </c>
      <c r="F539" s="38">
        <v>0</v>
      </c>
      <c r="G539" s="38">
        <v>36999</v>
      </c>
      <c r="H539" s="38">
        <v>2631279</v>
      </c>
      <c r="I539" s="38">
        <v>2668278</v>
      </c>
      <c r="J539" s="38">
        <v>64748</v>
      </c>
      <c r="K539" s="38">
        <v>2603530</v>
      </c>
      <c r="L539" s="38">
        <v>176142</v>
      </c>
      <c r="M539" s="38">
        <v>231478</v>
      </c>
      <c r="N539" s="38">
        <v>0</v>
      </c>
      <c r="O539" s="38">
        <v>305316</v>
      </c>
      <c r="P539" s="38">
        <v>5302646</v>
      </c>
    </row>
    <row r="540" spans="1:19" ht="12.75" x14ac:dyDescent="0.2">
      <c r="A540" s="36" t="s">
        <v>72</v>
      </c>
      <c r="B540" s="38">
        <v>87088</v>
      </c>
      <c r="C540" s="38">
        <v>771838</v>
      </c>
      <c r="D540" s="38">
        <v>4155</v>
      </c>
      <c r="E540" s="38">
        <v>1038193</v>
      </c>
      <c r="F540" s="38">
        <v>0</v>
      </c>
      <c r="G540" s="38">
        <v>36536</v>
      </c>
      <c r="H540" s="38">
        <v>2677335</v>
      </c>
      <c r="I540" s="38">
        <v>2713871</v>
      </c>
      <c r="J540" s="38">
        <v>66332</v>
      </c>
      <c r="K540" s="38">
        <v>2647539</v>
      </c>
      <c r="L540" s="38">
        <v>210149</v>
      </c>
      <c r="M540" s="38">
        <v>231475</v>
      </c>
      <c r="N540" s="38">
        <v>0</v>
      </c>
      <c r="O540" s="38">
        <v>265496</v>
      </c>
      <c r="P540" s="38">
        <v>5255933</v>
      </c>
    </row>
    <row r="541" spans="1:19" ht="12.75" x14ac:dyDescent="0.2">
      <c r="A541" s="36" t="s">
        <v>73</v>
      </c>
      <c r="B541" s="38">
        <v>83469</v>
      </c>
      <c r="C541" s="38">
        <v>761451</v>
      </c>
      <c r="D541" s="38">
        <v>4137</v>
      </c>
      <c r="E541" s="38">
        <v>1055433</v>
      </c>
      <c r="F541" s="38">
        <v>0</v>
      </c>
      <c r="G541" s="38">
        <v>35202</v>
      </c>
      <c r="H541" s="38">
        <v>2700297</v>
      </c>
      <c r="I541" s="38">
        <v>2735499</v>
      </c>
      <c r="J541" s="38">
        <v>68606</v>
      </c>
      <c r="K541" s="38">
        <v>2666893</v>
      </c>
      <c r="L541" s="38">
        <v>210207</v>
      </c>
      <c r="M541" s="38">
        <v>231472</v>
      </c>
      <c r="N541" s="38">
        <v>0</v>
      </c>
      <c r="O541" s="38">
        <v>270184</v>
      </c>
      <c r="P541" s="38">
        <v>5283246</v>
      </c>
    </row>
    <row r="542" spans="1:19" ht="12.75" x14ac:dyDescent="0.2">
      <c r="A542" s="36" t="s">
        <v>74</v>
      </c>
      <c r="B542" s="38">
        <v>151463</v>
      </c>
      <c r="C542" s="38">
        <v>684991</v>
      </c>
      <c r="D542" s="38">
        <v>3513</v>
      </c>
      <c r="E542" s="38">
        <v>1020885</v>
      </c>
      <c r="F542" s="38">
        <v>0</v>
      </c>
      <c r="G542" s="38">
        <v>36181</v>
      </c>
      <c r="H542" s="38">
        <v>2724201</v>
      </c>
      <c r="I542" s="38">
        <v>2760382</v>
      </c>
      <c r="J542" s="38">
        <v>70068</v>
      </c>
      <c r="K542" s="38">
        <v>2690314</v>
      </c>
      <c r="L542" s="38">
        <v>210602</v>
      </c>
      <c r="M542" s="38">
        <v>229470</v>
      </c>
      <c r="N542" s="38">
        <v>0</v>
      </c>
      <c r="O542" s="38">
        <v>267975</v>
      </c>
      <c r="P542" s="38">
        <v>5259213</v>
      </c>
    </row>
    <row r="543" spans="1:19" ht="12.75" x14ac:dyDescent="0.2">
      <c r="A543" s="36" t="s">
        <v>75</v>
      </c>
      <c r="B543" s="38">
        <v>108378</v>
      </c>
      <c r="C543" s="38">
        <v>717604</v>
      </c>
      <c r="D543" s="38">
        <v>3507</v>
      </c>
      <c r="E543" s="38">
        <v>1009610</v>
      </c>
      <c r="F543" s="38">
        <v>0</v>
      </c>
      <c r="G543" s="38">
        <v>36382</v>
      </c>
      <c r="H543" s="38">
        <v>2735553</v>
      </c>
      <c r="I543" s="38">
        <v>2771935</v>
      </c>
      <c r="J543" s="38">
        <v>70024</v>
      </c>
      <c r="K543" s="38">
        <v>2701911</v>
      </c>
      <c r="L543" s="38">
        <v>207441</v>
      </c>
      <c r="M543" s="38">
        <v>229467</v>
      </c>
      <c r="N543" s="38">
        <v>0</v>
      </c>
      <c r="O543" s="38">
        <v>274453</v>
      </c>
      <c r="P543" s="38">
        <v>5252371</v>
      </c>
    </row>
    <row r="544" spans="1:19" ht="12.75" x14ac:dyDescent="0.2">
      <c r="A544" s="36" t="s">
        <v>79</v>
      </c>
      <c r="B544" s="38">
        <v>104961</v>
      </c>
      <c r="C544" s="38">
        <v>748404</v>
      </c>
      <c r="D544" s="38">
        <v>2884</v>
      </c>
      <c r="E544" s="38">
        <v>985042</v>
      </c>
      <c r="F544" s="38">
        <v>0</v>
      </c>
      <c r="G544" s="38">
        <v>35996</v>
      </c>
      <c r="H544" s="38">
        <v>2760257</v>
      </c>
      <c r="I544" s="38">
        <v>2796253</v>
      </c>
      <c r="J544" s="38">
        <v>68850</v>
      </c>
      <c r="K544" s="38">
        <v>2727403</v>
      </c>
      <c r="L544" s="38">
        <v>182490</v>
      </c>
      <c r="M544" s="38">
        <v>229464</v>
      </c>
      <c r="N544" s="38">
        <v>0</v>
      </c>
      <c r="O544" s="38">
        <v>266579</v>
      </c>
      <c r="P544" s="38">
        <v>5247227</v>
      </c>
    </row>
    <row r="545" spans="1:16" ht="12.75" x14ac:dyDescent="0.2">
      <c r="A545" s="36" t="s">
        <v>76</v>
      </c>
      <c r="B545" s="38">
        <v>95464</v>
      </c>
      <c r="C545" s="38">
        <v>699304</v>
      </c>
      <c r="D545" s="38">
        <v>2734</v>
      </c>
      <c r="E545" s="38">
        <v>769174</v>
      </c>
      <c r="F545" s="38">
        <v>0</v>
      </c>
      <c r="G545" s="38">
        <v>36370</v>
      </c>
      <c r="H545" s="38">
        <v>2759050</v>
      </c>
      <c r="I545" s="38">
        <v>2795420</v>
      </c>
      <c r="J545" s="38">
        <v>69073</v>
      </c>
      <c r="K545" s="38">
        <v>2726347</v>
      </c>
      <c r="L545" s="38">
        <v>255616</v>
      </c>
      <c r="M545" s="38">
        <v>403260</v>
      </c>
      <c r="N545" s="38">
        <v>0</v>
      </c>
      <c r="O545" s="38">
        <v>305116</v>
      </c>
      <c r="P545" s="38">
        <v>5257015</v>
      </c>
    </row>
  </sheetData>
  <mergeCells count="3">
    <mergeCell ref="A1:P1"/>
    <mergeCell ref="C4:D5"/>
    <mergeCell ref="F4:K5"/>
  </mergeCells>
  <phoneticPr fontId="0" type="noConversion"/>
  <printOptions horizontalCentered="1"/>
  <pageMargins left="0" right="0" top="0.5" bottom="0.5" header="0.5" footer="0.25"/>
  <pageSetup scale="78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10" manualBreakCount="10">
    <brk id="40" max="16383" man="1"/>
    <brk id="79" max="16383" man="1"/>
    <brk id="118" max="16383" man="1"/>
    <brk id="157" max="16383" man="1"/>
    <brk id="196" max="16383" man="1"/>
    <brk id="235" max="16383" man="1"/>
    <brk id="274" max="16383" man="1"/>
    <brk id="313" max="16383" man="1"/>
    <brk id="352" max="16383" man="1"/>
    <brk id="391" max="16383" man="1"/>
  </rowBreaks>
  <ignoredErrors>
    <ignoredError sqref="I354:I365 I405 I4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"/>
  <sheetViews>
    <sheetView showGridLines="0" zoomScaleNormal="100" workbookViewId="0">
      <selection activeCell="E10" sqref="E10"/>
    </sheetView>
  </sheetViews>
  <sheetFormatPr defaultColWidth="9" defaultRowHeight="15" x14ac:dyDescent="0.2"/>
  <cols>
    <col min="1" max="16384" width="9" style="1"/>
  </cols>
  <sheetData>
    <row r="1" spans="1:9" ht="15.75" x14ac:dyDescent="0.25">
      <c r="A1" s="55" t="s">
        <v>78</v>
      </c>
      <c r="B1" s="55"/>
      <c r="C1" s="55"/>
      <c r="D1" s="55"/>
      <c r="E1" s="55"/>
      <c r="F1" s="55"/>
      <c r="G1" s="55"/>
      <c r="H1" s="55"/>
      <c r="I1" s="55"/>
    </row>
    <row r="2" spans="1:9" x14ac:dyDescent="0.2">
      <c r="A2" s="2"/>
      <c r="B2" s="3"/>
      <c r="C2" s="3"/>
      <c r="D2" s="3"/>
      <c r="E2" s="3"/>
      <c r="F2" s="3"/>
      <c r="G2" s="3"/>
      <c r="H2" s="3"/>
      <c r="I2" s="3"/>
    </row>
    <row r="3" spans="1:9" ht="19.5" customHeight="1" x14ac:dyDescent="0.25">
      <c r="A3" s="56" t="s">
        <v>81</v>
      </c>
      <c r="B3" s="56"/>
      <c r="C3" s="56"/>
      <c r="D3" s="56"/>
      <c r="E3" s="56"/>
      <c r="F3" s="56"/>
      <c r="G3" s="56"/>
      <c r="H3" s="56"/>
      <c r="I3" s="56"/>
    </row>
    <row r="4" spans="1:9" x14ac:dyDescent="0.2">
      <c r="A4" s="2"/>
      <c r="B4" s="3"/>
      <c r="C4" s="3"/>
      <c r="D4" s="3"/>
      <c r="E4" s="3"/>
      <c r="F4" s="3"/>
      <c r="G4" s="3"/>
      <c r="H4" s="3"/>
      <c r="I4" s="3"/>
    </row>
    <row r="5" spans="1:9" ht="48" customHeight="1" x14ac:dyDescent="0.25">
      <c r="A5" s="56" t="s">
        <v>82</v>
      </c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3"/>
      <c r="C7" s="3"/>
      <c r="D7" s="3"/>
      <c r="E7" s="3"/>
      <c r="F7" s="3"/>
      <c r="G7" s="3"/>
      <c r="H7" s="3"/>
      <c r="I7" s="3"/>
    </row>
    <row r="8" spans="1:9" x14ac:dyDescent="0.2">
      <c r="A8" s="3"/>
      <c r="B8" s="3"/>
      <c r="C8" s="3"/>
      <c r="D8" s="3"/>
      <c r="E8" s="3"/>
      <c r="F8" s="3"/>
      <c r="G8" s="3"/>
      <c r="H8" s="3"/>
      <c r="I8" s="3"/>
    </row>
    <row r="9" spans="1:9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'1977-2025'!Print_Area_MI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2015-10-27T18:38:16Z</cp:lastPrinted>
  <dcterms:created xsi:type="dcterms:W3CDTF">2001-10-01T19:36:16Z</dcterms:created>
  <dcterms:modified xsi:type="dcterms:W3CDTF">2025-12-12T14:23:39Z</dcterms:modified>
</cp:coreProperties>
</file>